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15075" windowHeight="10965" tabRatio="809" activeTab="1"/>
  </bookViews>
  <sheets>
    <sheet name="Doküman Hakkında" sheetId="5" r:id="rId1"/>
    <sheet name="Tanımlamalar" sheetId="4" r:id="rId2"/>
    <sheet name="Stratejik Amaç ve Hedefler" sheetId="13" r:id="rId3"/>
    <sheet name="Risklerin Belirlenmesi" sheetId="3" r:id="rId4"/>
    <sheet name="Risklerin Değerlendirilmesi" sheetId="9" r:id="rId5"/>
    <sheet name="Riske Yön. Al.Kar. Belirlenmesi" sheetId="10" r:id="rId6"/>
    <sheet name="İlave Risk Faal.Takip Edilmesi" sheetId="11" r:id="rId7"/>
    <sheet name="Risklerin İzlenmesi" sheetId="12" r:id="rId8"/>
    <sheet name="Katılımcı Değerlendirmeleri" sheetId="7" r:id="rId9"/>
    <sheet name="Risk Haritası" sheetId="6" r:id="rId10"/>
  </sheets>
  <definedNames>
    <definedName name="_xlnm._FilterDatabase" localSheetId="6" hidden="1">'İlave Risk Faal.Takip Edilmesi'!$B$3:$D$33</definedName>
    <definedName name="_xlnm._FilterDatabase" localSheetId="5" hidden="1">'Riske Yön. Al.Kar. Belirlenmesi'!$B$3:$F$33</definedName>
    <definedName name="_xlnm._FilterDatabase" localSheetId="3" hidden="1">'Risklerin Belirlenmesi'!$A$3:$H$33</definedName>
    <definedName name="_xlnm._FilterDatabase" localSheetId="4" hidden="1">'Risklerin Değerlendirilmesi'!$B$3:$P$32</definedName>
    <definedName name="_xlnm._FilterDatabase" localSheetId="7" hidden="1">'Risklerin İzlenmesi'!$B$3:$H$33</definedName>
    <definedName name="_xlnm._FilterDatabase" localSheetId="2" hidden="1">'Stratejik Amaç ve Hedefler'!$A$3:$D$33</definedName>
  </definedNames>
  <calcPr calcId="162913"/>
</workbook>
</file>

<file path=xl/calcChain.xml><?xml version="1.0" encoding="utf-8"?>
<calcChain xmlns="http://schemas.openxmlformats.org/spreadsheetml/2006/main">
  <c r="H32" i="9" l="1"/>
  <c r="J32" i="9" s="1"/>
  <c r="K32" i="9" s="1"/>
  <c r="H31" i="9"/>
  <c r="J31" i="9" s="1"/>
  <c r="K31" i="9" s="1"/>
  <c r="H30" i="9"/>
  <c r="J30" i="9" s="1"/>
  <c r="K30" i="9" s="1"/>
  <c r="H29" i="9"/>
  <c r="J29" i="9" s="1"/>
  <c r="K29" i="9" s="1"/>
  <c r="H28" i="9"/>
  <c r="J28" i="9" s="1"/>
  <c r="K28" i="9" s="1"/>
  <c r="H27" i="9"/>
  <c r="J27" i="9" s="1"/>
  <c r="K27" i="9" s="1"/>
  <c r="H26" i="9"/>
  <c r="J26" i="9" s="1"/>
  <c r="K26" i="9" s="1"/>
  <c r="H25" i="9"/>
  <c r="J25" i="9" s="1"/>
  <c r="K25" i="9" s="1"/>
  <c r="H24" i="9"/>
  <c r="J24" i="9" s="1"/>
  <c r="K24" i="9" s="1"/>
  <c r="H23" i="9"/>
  <c r="J23" i="9" s="1"/>
  <c r="K23" i="9" s="1"/>
  <c r="H22" i="9"/>
  <c r="J22" i="9" s="1"/>
  <c r="K22" i="9" s="1"/>
  <c r="H21" i="9"/>
  <c r="J21" i="9" s="1"/>
  <c r="K21" i="9" s="1"/>
  <c r="H20" i="9"/>
  <c r="J20" i="9" s="1"/>
  <c r="K20" i="9" s="1"/>
  <c r="H19" i="9"/>
  <c r="J19" i="9" s="1"/>
  <c r="K19" i="9" s="1"/>
  <c r="H18" i="9"/>
  <c r="J18" i="9" s="1"/>
  <c r="K18" i="9" s="1"/>
  <c r="H17" i="9"/>
  <c r="J17" i="9" s="1"/>
  <c r="K17" i="9" s="1"/>
  <c r="H16" i="9"/>
  <c r="J16" i="9" s="1"/>
  <c r="K16" i="9" s="1"/>
  <c r="H15" i="9"/>
  <c r="J15" i="9" s="1"/>
  <c r="K15" i="9" s="1"/>
  <c r="H14" i="9"/>
  <c r="J14" i="9" s="1"/>
  <c r="K14" i="9" s="1"/>
  <c r="H13" i="9"/>
  <c r="J13" i="9" s="1"/>
  <c r="K13" i="9" s="1"/>
  <c r="H12" i="9"/>
  <c r="J12" i="9" s="1"/>
  <c r="K12" i="9" s="1"/>
  <c r="H11" i="9"/>
  <c r="J11" i="9" s="1"/>
  <c r="K11" i="9" s="1"/>
  <c r="H10" i="9"/>
  <c r="J10" i="9" s="1"/>
  <c r="K10" i="9" s="1"/>
  <c r="H9" i="9"/>
  <c r="J9" i="9" s="1"/>
  <c r="K9" i="9" s="1"/>
  <c r="H8" i="9"/>
  <c r="J8" i="9" s="1"/>
  <c r="K8" i="9" s="1"/>
  <c r="H7" i="9"/>
  <c r="J7" i="9" s="1"/>
  <c r="K7" i="9" s="1"/>
  <c r="H6" i="9"/>
  <c r="J6" i="9" s="1"/>
  <c r="K6" i="9" s="1"/>
  <c r="H5" i="9"/>
  <c r="J5" i="9" s="1"/>
  <c r="K5" i="9" s="1"/>
  <c r="H4" i="9"/>
  <c r="J4" i="9" s="1"/>
  <c r="K4" i="9" s="1"/>
  <c r="AT5" i="7" l="1"/>
  <c r="AU5" i="7"/>
  <c r="AV5" i="7"/>
  <c r="AW5" i="7"/>
  <c r="AX68" i="7" l="1"/>
  <c r="AW68" i="7"/>
  <c r="AV68" i="7"/>
  <c r="AU68" i="7"/>
  <c r="AT68" i="7"/>
  <c r="AX67" i="7"/>
  <c r="AW67" i="7"/>
  <c r="AV67" i="7"/>
  <c r="AU67" i="7"/>
  <c r="AT67" i="7"/>
  <c r="AX66" i="7"/>
  <c r="AW66" i="7"/>
  <c r="AV66" i="7"/>
  <c r="AU66" i="7"/>
  <c r="AT66" i="7"/>
  <c r="AX65" i="7"/>
  <c r="AW65" i="7"/>
  <c r="AV65" i="7"/>
  <c r="AU65" i="7"/>
  <c r="AT65" i="7"/>
  <c r="AX64" i="7"/>
  <c r="AW64" i="7"/>
  <c r="AV64" i="7"/>
  <c r="AU64" i="7"/>
  <c r="AT64" i="7"/>
  <c r="AX63" i="7"/>
  <c r="AW63" i="7"/>
  <c r="AV63" i="7"/>
  <c r="AU63" i="7"/>
  <c r="AT63" i="7"/>
  <c r="AX62" i="7"/>
  <c r="AW62" i="7"/>
  <c r="AV62" i="7"/>
  <c r="AU62" i="7"/>
  <c r="AT62" i="7"/>
  <c r="AX61" i="7"/>
  <c r="AW61" i="7"/>
  <c r="AV61" i="7"/>
  <c r="AU61" i="7"/>
  <c r="AT61" i="7"/>
  <c r="AX60" i="7"/>
  <c r="AW60" i="7"/>
  <c r="AV60" i="7"/>
  <c r="AU60" i="7"/>
  <c r="AT60" i="7"/>
  <c r="AX59" i="7"/>
  <c r="AW59" i="7"/>
  <c r="AV59" i="7"/>
  <c r="AU59" i="7"/>
  <c r="AT59" i="7"/>
  <c r="AX58" i="7"/>
  <c r="AW58" i="7"/>
  <c r="AV58" i="7"/>
  <c r="AU58" i="7"/>
  <c r="AT58" i="7"/>
  <c r="AX57" i="7"/>
  <c r="AW57" i="7"/>
  <c r="AV57" i="7"/>
  <c r="AU57" i="7"/>
  <c r="AT57" i="7"/>
  <c r="AX56" i="7"/>
  <c r="AW56" i="7"/>
  <c r="AV56" i="7"/>
  <c r="AU56" i="7"/>
  <c r="AT56" i="7"/>
  <c r="AX55" i="7"/>
  <c r="AW55" i="7"/>
  <c r="AV55" i="7"/>
  <c r="AU55" i="7"/>
  <c r="AT55" i="7"/>
  <c r="AX54" i="7"/>
  <c r="AW54" i="7"/>
  <c r="AV54" i="7"/>
  <c r="AU54" i="7"/>
  <c r="AT54" i="7"/>
  <c r="AX53" i="7"/>
  <c r="AW53" i="7"/>
  <c r="AV53" i="7"/>
  <c r="AU53" i="7"/>
  <c r="AT53" i="7"/>
  <c r="AX52" i="7"/>
  <c r="AW52" i="7"/>
  <c r="AV52" i="7"/>
  <c r="AU52" i="7"/>
  <c r="AT52" i="7"/>
  <c r="AX51" i="7"/>
  <c r="AW51" i="7"/>
  <c r="AV51" i="7"/>
  <c r="AU51" i="7"/>
  <c r="AT51" i="7"/>
  <c r="AX50" i="7"/>
  <c r="AW50" i="7"/>
  <c r="AV50" i="7"/>
  <c r="AU50" i="7"/>
  <c r="AT50" i="7"/>
  <c r="AX49" i="7"/>
  <c r="AW49" i="7"/>
  <c r="AV49" i="7"/>
  <c r="AU49" i="7"/>
  <c r="AT49" i="7"/>
  <c r="AX48" i="7"/>
  <c r="AW48" i="7"/>
  <c r="AV48" i="7"/>
  <c r="AU48" i="7"/>
  <c r="AT48" i="7"/>
  <c r="AX47" i="7"/>
  <c r="AW47" i="7"/>
  <c r="AV47" i="7"/>
  <c r="AU47" i="7"/>
  <c r="AT47" i="7"/>
  <c r="AX46" i="7"/>
  <c r="AW46" i="7"/>
  <c r="AV46" i="7"/>
  <c r="AU46" i="7"/>
  <c r="AT46" i="7"/>
  <c r="AX45" i="7"/>
  <c r="AW45" i="7"/>
  <c r="AV45" i="7"/>
  <c r="AU45" i="7"/>
  <c r="AT45" i="7"/>
  <c r="AX44" i="7"/>
  <c r="AW44" i="7"/>
  <c r="AV44" i="7"/>
  <c r="AU44" i="7"/>
  <c r="AT44" i="7"/>
  <c r="AX43" i="7"/>
  <c r="AW43" i="7"/>
  <c r="AV43" i="7"/>
  <c r="AU43" i="7"/>
  <c r="AT43" i="7"/>
  <c r="AX42" i="7"/>
  <c r="AW42" i="7"/>
  <c r="AV42" i="7"/>
  <c r="AU42" i="7"/>
  <c r="AT42" i="7"/>
  <c r="AX41" i="7"/>
  <c r="AW41" i="7"/>
  <c r="AV41" i="7"/>
  <c r="AU41" i="7"/>
  <c r="AT41" i="7"/>
  <c r="B41" i="7"/>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AX40" i="7"/>
  <c r="AW40" i="7"/>
  <c r="AV40" i="7"/>
  <c r="AU40" i="7"/>
  <c r="AT40" i="7"/>
  <c r="B40" i="7"/>
  <c r="AX39" i="7"/>
  <c r="AW39" i="7"/>
  <c r="AV39" i="7"/>
  <c r="AU39" i="7"/>
  <c r="AT39" i="7"/>
  <c r="L38" i="7"/>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N38" i="7" s="1"/>
  <c r="AO38" i="7" s="1"/>
  <c r="AP38" i="7" s="1"/>
  <c r="AQ38" i="7" s="1"/>
  <c r="AR38" i="7" s="1"/>
  <c r="H38" i="7"/>
  <c r="I38" i="7" s="1"/>
  <c r="J38" i="7" s="1"/>
  <c r="K38" i="7" s="1"/>
  <c r="G38" i="7"/>
  <c r="F38" i="7"/>
  <c r="AX34" i="7"/>
  <c r="AW34" i="7"/>
  <c r="AV34" i="7"/>
  <c r="AU34" i="7"/>
  <c r="AT34" i="7"/>
  <c r="AX33" i="7"/>
  <c r="AW33" i="7"/>
  <c r="AV33" i="7"/>
  <c r="AU33" i="7"/>
  <c r="AY33" i="7" s="1"/>
  <c r="AZ33" i="7" s="1"/>
  <c r="AT33" i="7"/>
  <c r="AX32" i="7"/>
  <c r="AW32" i="7"/>
  <c r="AV32" i="7"/>
  <c r="AU32" i="7"/>
  <c r="AY32" i="7" s="1"/>
  <c r="AZ32" i="7" s="1"/>
  <c r="AT32" i="7"/>
  <c r="AX31" i="7"/>
  <c r="AW31" i="7"/>
  <c r="AV31" i="7"/>
  <c r="AU31" i="7"/>
  <c r="AY31" i="7" s="1"/>
  <c r="AZ31" i="7" s="1"/>
  <c r="AT31" i="7"/>
  <c r="AX30" i="7"/>
  <c r="AW30" i="7"/>
  <c r="AV30" i="7"/>
  <c r="AU30" i="7"/>
  <c r="AY30" i="7" s="1"/>
  <c r="AZ30" i="7" s="1"/>
  <c r="AT30" i="7"/>
  <c r="AX29" i="7"/>
  <c r="AW29" i="7"/>
  <c r="AV29" i="7"/>
  <c r="AU29" i="7"/>
  <c r="AY29" i="7" s="1"/>
  <c r="AZ29" i="7" s="1"/>
  <c r="AT29" i="7"/>
  <c r="AX28" i="7"/>
  <c r="AW28" i="7"/>
  <c r="AV28" i="7"/>
  <c r="AU28" i="7"/>
  <c r="AY28" i="7" s="1"/>
  <c r="AZ28" i="7" s="1"/>
  <c r="AT28" i="7"/>
  <c r="AX27" i="7"/>
  <c r="AW27" i="7"/>
  <c r="AV27" i="7"/>
  <c r="AU27" i="7"/>
  <c r="AY27" i="7" s="1"/>
  <c r="AZ27" i="7" s="1"/>
  <c r="AT27" i="7"/>
  <c r="AX26" i="7"/>
  <c r="AW26" i="7"/>
  <c r="AV26" i="7"/>
  <c r="AU26" i="7"/>
  <c r="AY26" i="7" s="1"/>
  <c r="AZ26" i="7" s="1"/>
  <c r="AT26" i="7"/>
  <c r="AX25" i="7"/>
  <c r="AW25" i="7"/>
  <c r="AV25" i="7"/>
  <c r="AU25" i="7"/>
  <c r="AY25" i="7" s="1"/>
  <c r="AZ25" i="7" s="1"/>
  <c r="AT25" i="7"/>
  <c r="AX24" i="7"/>
  <c r="AW24" i="7"/>
  <c r="AV24" i="7"/>
  <c r="AU24" i="7"/>
  <c r="AY24" i="7" s="1"/>
  <c r="AZ24" i="7" s="1"/>
  <c r="AT24" i="7"/>
  <c r="AX23" i="7"/>
  <c r="AW23" i="7"/>
  <c r="AV23" i="7"/>
  <c r="AU23" i="7"/>
  <c r="AY23" i="7" s="1"/>
  <c r="AZ23" i="7" s="1"/>
  <c r="AT23" i="7"/>
  <c r="AX22" i="7"/>
  <c r="AW22" i="7"/>
  <c r="AV22" i="7"/>
  <c r="AU22" i="7"/>
  <c r="AY22" i="7" s="1"/>
  <c r="AZ22" i="7" s="1"/>
  <c r="AT22" i="7"/>
  <c r="AX21" i="7"/>
  <c r="AW21" i="7"/>
  <c r="AV21" i="7"/>
  <c r="AU21" i="7"/>
  <c r="AY21" i="7" s="1"/>
  <c r="AZ21" i="7" s="1"/>
  <c r="AT21" i="7"/>
  <c r="AX20" i="7"/>
  <c r="AW20" i="7"/>
  <c r="AV20" i="7"/>
  <c r="AU20" i="7"/>
  <c r="AY20" i="7" s="1"/>
  <c r="AZ20" i="7" s="1"/>
  <c r="AT20" i="7"/>
  <c r="AX19" i="7"/>
  <c r="AW19" i="7"/>
  <c r="AV19" i="7"/>
  <c r="AU19" i="7"/>
  <c r="AY19" i="7" s="1"/>
  <c r="AZ19" i="7" s="1"/>
  <c r="AT19" i="7"/>
  <c r="AX18" i="7"/>
  <c r="AW18" i="7"/>
  <c r="AV18" i="7"/>
  <c r="AU18" i="7"/>
  <c r="AY18" i="7" s="1"/>
  <c r="AZ18" i="7" s="1"/>
  <c r="AT18" i="7"/>
  <c r="AX17" i="7"/>
  <c r="AW17" i="7"/>
  <c r="AV17" i="7"/>
  <c r="AU17" i="7"/>
  <c r="AY17" i="7" s="1"/>
  <c r="AZ17" i="7" s="1"/>
  <c r="AT17" i="7"/>
  <c r="AX16" i="7"/>
  <c r="AW16" i="7"/>
  <c r="AV16" i="7"/>
  <c r="AU16" i="7"/>
  <c r="AY16" i="7" s="1"/>
  <c r="AZ16" i="7" s="1"/>
  <c r="AT16" i="7"/>
  <c r="AX15" i="7"/>
  <c r="AW15" i="7"/>
  <c r="AV15" i="7"/>
  <c r="AU15" i="7"/>
  <c r="AY15" i="7" s="1"/>
  <c r="AZ15" i="7" s="1"/>
  <c r="AT15" i="7"/>
  <c r="AX14" i="7"/>
  <c r="AW14" i="7"/>
  <c r="AV14" i="7"/>
  <c r="AU14" i="7"/>
  <c r="AY14" i="7" s="1"/>
  <c r="AZ14" i="7" s="1"/>
  <c r="AT14" i="7"/>
  <c r="AX13" i="7"/>
  <c r="AW13" i="7"/>
  <c r="AV13" i="7"/>
  <c r="AU13" i="7"/>
  <c r="AY13" i="7" s="1"/>
  <c r="AZ13" i="7" s="1"/>
  <c r="AT13" i="7"/>
  <c r="AX12" i="7"/>
  <c r="AW12" i="7"/>
  <c r="AV12" i="7"/>
  <c r="AU12" i="7"/>
  <c r="AT12" i="7"/>
  <c r="AX11" i="7"/>
  <c r="AW11" i="7"/>
  <c r="AV11" i="7"/>
  <c r="AU11" i="7"/>
  <c r="AT11" i="7"/>
  <c r="AX10" i="7"/>
  <c r="AW10" i="7"/>
  <c r="AV10" i="7"/>
  <c r="AU10" i="7"/>
  <c r="AY10" i="7" s="1"/>
  <c r="AZ10" i="7" s="1"/>
  <c r="AT10" i="7"/>
  <c r="AX9" i="7"/>
  <c r="AW9" i="7"/>
  <c r="AV9" i="7"/>
  <c r="AU9" i="7"/>
  <c r="AT9" i="7"/>
  <c r="AY9" i="7" s="1"/>
  <c r="AZ9" i="7" s="1"/>
  <c r="AX8" i="7"/>
  <c r="AW8" i="7"/>
  <c r="AV8" i="7"/>
  <c r="AU8" i="7"/>
  <c r="AY8" i="7" s="1"/>
  <c r="AZ8" i="7" s="1"/>
  <c r="AT8" i="7"/>
  <c r="AX7" i="7"/>
  <c r="AW7" i="7"/>
  <c r="AV7" i="7"/>
  <c r="AU7" i="7"/>
  <c r="AT7" i="7"/>
  <c r="AX6" i="7"/>
  <c r="AW6" i="7"/>
  <c r="AV6" i="7"/>
  <c r="AU6" i="7"/>
  <c r="AY6" i="7" s="1"/>
  <c r="AZ6" i="7" s="1"/>
  <c r="AT6" i="7"/>
  <c r="B6" i="7"/>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AX5" i="7"/>
  <c r="AY5" i="7" s="1"/>
  <c r="AZ5" i="7" s="1"/>
  <c r="F4" i="7"/>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N4" i="7" s="1"/>
  <c r="AO4" i="7" s="1"/>
  <c r="AP4" i="7" s="1"/>
  <c r="AQ4" i="7" s="1"/>
  <c r="AR4" i="7" s="1"/>
  <c r="AY34" i="7" l="1"/>
  <c r="AZ34" i="7" s="1"/>
  <c r="AY12" i="7"/>
  <c r="AZ12" i="7" s="1"/>
  <c r="AY11" i="7"/>
  <c r="AZ11" i="7" s="1"/>
  <c r="AY7" i="7"/>
  <c r="AZ7" i="7" s="1"/>
  <c r="AY39" i="7"/>
  <c r="AZ39" i="7" s="1"/>
  <c r="AY41" i="7"/>
  <c r="AZ41" i="7" s="1"/>
  <c r="AY43" i="7"/>
  <c r="AZ43" i="7" s="1"/>
  <c r="AY45" i="7"/>
  <c r="AZ45" i="7" s="1"/>
  <c r="AY47" i="7"/>
  <c r="AZ47" i="7" s="1"/>
  <c r="AY49" i="7"/>
  <c r="AZ49" i="7" s="1"/>
  <c r="AY51" i="7"/>
  <c r="AZ51" i="7" s="1"/>
  <c r="AY53" i="7"/>
  <c r="AZ53" i="7" s="1"/>
  <c r="AY55" i="7"/>
  <c r="AZ55" i="7" s="1"/>
  <c r="AY57" i="7"/>
  <c r="AZ57" i="7" s="1"/>
  <c r="AY59" i="7"/>
  <c r="AZ59" i="7" s="1"/>
  <c r="AY61" i="7"/>
  <c r="AZ61" i="7" s="1"/>
  <c r="AY63" i="7"/>
  <c r="AZ63" i="7" s="1"/>
  <c r="AY40" i="7"/>
  <c r="AZ40" i="7" s="1"/>
  <c r="AY42" i="7"/>
  <c r="AZ42" i="7" s="1"/>
  <c r="AY44" i="7"/>
  <c r="AZ44" i="7" s="1"/>
  <c r="AY46" i="7"/>
  <c r="AZ46" i="7" s="1"/>
  <c r="AY48" i="7"/>
  <c r="AZ48" i="7" s="1"/>
  <c r="AY50" i="7"/>
  <c r="AZ50" i="7" s="1"/>
  <c r="AY52" i="7"/>
  <c r="AZ52" i="7" s="1"/>
  <c r="AY54" i="7"/>
  <c r="AZ54" i="7" s="1"/>
  <c r="AY56" i="7"/>
  <c r="AZ56" i="7" s="1"/>
  <c r="AY58" i="7"/>
  <c r="AZ58" i="7" s="1"/>
  <c r="AY60" i="7"/>
  <c r="AZ60" i="7" s="1"/>
  <c r="AY62" i="7"/>
  <c r="AZ62" i="7" s="1"/>
  <c r="AY64" i="7"/>
  <c r="AZ64" i="7" s="1"/>
  <c r="AZ68" i="7"/>
  <c r="AY65" i="7"/>
  <c r="AZ65" i="7" s="1"/>
  <c r="AY66" i="7"/>
  <c r="AZ66" i="7" s="1"/>
  <c r="AY67" i="7"/>
  <c r="AZ67" i="7" s="1"/>
  <c r="AY68" i="7"/>
</calcChain>
</file>

<file path=xl/sharedStrings.xml><?xml version="1.0" encoding="utf-8"?>
<sst xmlns="http://schemas.openxmlformats.org/spreadsheetml/2006/main" count="333" uniqueCount="151">
  <si>
    <t>Doküman Hakkında</t>
  </si>
  <si>
    <t>Genel</t>
  </si>
  <si>
    <t>Doküman Kontrol</t>
  </si>
  <si>
    <t>Genel Bilgiler</t>
  </si>
  <si>
    <t>Versiyon:</t>
  </si>
  <si>
    <t>Versiyon</t>
  </si>
  <si>
    <t>Revizyon Tarihi</t>
  </si>
  <si>
    <t>Değişiklik Açıklaması</t>
  </si>
  <si>
    <t>Risk No</t>
  </si>
  <si>
    <t>Olasılık</t>
  </si>
  <si>
    <t>Etki</t>
  </si>
  <si>
    <t>Risk No.</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</si>
  <si>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</si>
  <si>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</si>
  <si>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</si>
  <si>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</si>
  <si>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</si>
  <si>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Belirleme Tarihi</t>
  </si>
  <si>
    <t>Belirlenme Tarihi</t>
  </si>
  <si>
    <t>Risklerin Değerlendirilmesi</t>
  </si>
  <si>
    <t>Risklerin Belirlenmesi</t>
  </si>
  <si>
    <t>Riske Yönelik Alınacak Kararların Belirlenmesi</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</si>
  <si>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</si>
  <si>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Öncü Risk Göstergesi (ÖRG)</t>
  </si>
  <si>
    <t>ÖRG Hedefi</t>
  </si>
  <si>
    <t>ÖRG Raporlama Periyodu</t>
  </si>
  <si>
    <t>Seçiniz</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</si>
  <si>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</si>
  <si>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</si>
  <si>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 xml:space="preserve">Kurumun "Nereye ulaşmak istiyoruz?" sorusuna verdiği cevabı ifade eder. </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</si>
  <si>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</si>
  <si>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</si>
  <si>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</si>
  <si>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</si>
  <si>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</si>
  <si>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</si>
  <si>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</si>
  <si>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</si>
  <si>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</si>
  <si>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</si>
  <si>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</si>
  <si>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</si>
  <si>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</si>
  <si>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</si>
  <si>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</si>
  <si>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</si>
  <si>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</si>
  <si>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</si>
  <si>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</si>
  <si>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</si>
  <si>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</si>
  <si>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OLASILIK</t>
  </si>
  <si>
    <t>Neredeyse Kesin</t>
  </si>
  <si>
    <t>Yüksek Olasılık</t>
  </si>
  <si>
    <t>Olası</t>
  </si>
  <si>
    <t>Zayıf Olasılık</t>
  </si>
  <si>
    <t>Çok Zayıf Olasılık</t>
  </si>
  <si>
    <t>Çok Düşük</t>
  </si>
  <si>
    <t>Düşük</t>
  </si>
  <si>
    <t>Orta</t>
  </si>
  <si>
    <t>Çok Yüksek</t>
  </si>
  <si>
    <t>ETKİ</t>
  </si>
  <si>
    <t>Yüksek</t>
  </si>
  <si>
    <t>RİSK HARİTASI</t>
  </si>
  <si>
    <t>Revizyonlar (*)</t>
  </si>
  <si>
    <t>Düzenleyen</t>
  </si>
  <si>
    <r>
      <t xml:space="preserve">[1.0] </t>
    </r>
    <r>
      <rPr>
        <i/>
        <sz val="10"/>
        <color theme="1"/>
        <rFont val="Georgia"/>
        <family val="1"/>
        <charset val="162"/>
      </rPr>
      <t>(örnek gösterim)</t>
    </r>
  </si>
  <si>
    <t>Dağıtım &amp; Onaylar (**)</t>
  </si>
  <si>
    <t>Onay Tarihi</t>
  </si>
  <si>
    <t>Açıklama</t>
  </si>
  <si>
    <t>Dokümanın versiyonunu ifade eder.</t>
  </si>
  <si>
    <t xml:space="preserve">Son versiyonun düzenlenme tarihini ifade eder. </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</si>
  <si>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</si>
  <si>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</si>
  <si>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Versiyon Tarihi:</t>
  </si>
  <si>
    <t>Risk Güncellik Durumu</t>
  </si>
  <si>
    <t>Belirlenecek risklerin hangi kategorilerde değerlendirileceğini ifade eder. Dış risk ve kurum içinde yönetilebilecek risk olmak üzere 2 odakta değerlendirilir. Riskler kurumun belirlediği alt kategorilerde (uyum, finansal vb.) detaylandırılabilir.</t>
  </si>
  <si>
    <t>Riske yönelik belirlenen azaltma kararı doğrultusunda alınacak önlemleri / yapılacak çalışmaları ifade eder.</t>
  </si>
  <si>
    <t>Doğal Risk Seviyesi</t>
  </si>
  <si>
    <t>Artık Risk Seviyesi (Sonuç)</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</si>
  <si>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</si>
  <si>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</si>
  <si>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</si>
  <si>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</si>
  <si>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</si>
  <si>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</si>
  <si>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</si>
  <si>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</si>
  <si>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</si>
  <si>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</si>
  <si>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</si>
  <si>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Faaliyet Durumu</t>
  </si>
  <si>
    <t>Revize Faaliyet Tarihi</t>
  </si>
  <si>
    <t>Değişen Risk Seviyelerine İstinaden Yeni/İlave Faaliyet Tanımlaması Gerekli mi?</t>
  </si>
  <si>
    <t>Değişen Risk Seviyesine İstinaden Yeni/İlave Faaliyet Tanımlaması Gerekli mi?</t>
  </si>
  <si>
    <t>Tanımlanan ÖRG'ye yönelik sapma olması durumunda uygulanacak faaliyeti ifade eder.</t>
  </si>
  <si>
    <t>Gerçekleştirilecek faaliyetin planlanan tamamlanma tarihidir.</t>
  </si>
  <si>
    <t xml:space="preserve">Risklere yönelik alınan kararlar doğrultusunda belirlenen gerekli faaliyetlerin gerçekleştirilmesinden sorumlu birim ve yöneticileri ifade eder. </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</si>
  <si>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</si>
  <si>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</si>
  <si>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</si>
  <si>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</si>
  <si>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</si>
  <si>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</si>
  <si>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</si>
  <si>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</si>
  <si>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</si>
  <si>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İlave Risk Yönetim Faaliyet Durumu</t>
  </si>
  <si>
    <t>İlave Risk Yönetim Faaliyetlerin Takip Edilmesi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</si>
  <si>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</si>
  <si>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</si>
  <si>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</si>
  <si>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</si>
  <si>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</si>
  <si>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Katılımcı Değerlendirmeleri</t>
  </si>
  <si>
    <t>Etki Seviyesi</t>
  </si>
  <si>
    <t>Etki Seviyesi Adedi</t>
  </si>
  <si>
    <t>Sıra No</t>
  </si>
  <si>
    <t>Belirlenen Riskler</t>
  </si>
  <si>
    <t>Toplam</t>
  </si>
  <si>
    <t>Ağırlıklı Ortalama Değeri</t>
  </si>
  <si>
    <t>Olasılık Seviyesi</t>
  </si>
  <si>
    <t>Olasılık Seviyesi Adedi</t>
  </si>
  <si>
    <t>ÖRG Sorumlusu</t>
  </si>
  <si>
    <t>Faaliyet Başlangış Tarihi</t>
  </si>
  <si>
    <t>Faaliyet Tamamlanma Tarihi</t>
  </si>
  <si>
    <t>Faaliyet Başlangıç Tarihi</t>
  </si>
  <si>
    <t>Gerçekleştirilecek faaliyetin planlanan başlangıç tarihidir.</t>
  </si>
  <si>
    <t>Mevcut Risk Yönetimi Faaliyetlerinin Yeterliliği</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</si>
  <si>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</si>
  <si>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</si>
  <si>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</si>
  <si>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</si>
  <si>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ÖRG Sapması Durumunda Gerçekleştirilecek Faaliyet</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</si>
  <si>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</si>
  <si>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</si>
  <si>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 xml:space="preserve">Risk tanımında yer alan ana kök nedene ilişkin ayrıntılı bilgiye yer verilir, ana kök neden alt kök nedenler olarak detaylandırılır. </t>
  </si>
  <si>
    <t>İlgili riskin hangi tarihte belirlendiğini ifade eder.</t>
  </si>
  <si>
    <t>Varsa İlgili Fırsatlar</t>
  </si>
  <si>
    <t>Belirlenen riskin kurum için fırsat boyutunun da olması durumunda bu fırsatların ne olduğu ifade edilir.</t>
  </si>
  <si>
    <t>Stratejik Amaç ve Hedefler</t>
  </si>
  <si>
    <t>Stratejik Amaç No.</t>
  </si>
  <si>
    <t>Stratejik Amaç Tanımı</t>
  </si>
  <si>
    <t xml:space="preserve"> Stratejik Hedef No.</t>
  </si>
  <si>
    <t xml:space="preserve"> Stratejik Hedef Tanımı</t>
  </si>
  <si>
    <t>Stratejik Hedef No.</t>
  </si>
  <si>
    <t>Stratejik Hedef Tanımı</t>
  </si>
  <si>
    <t xml:space="preserve">Hedefe yönelik kurumun almak istediği en yüksek risk düzeyini ifade eder. Risk iştahı  "Yüksek", "Orta" veya "Düşük" olarak belirlenir. </t>
  </si>
  <si>
    <t xml:space="preserve">Öncü risk göstergesini veya bu göstergeyi hesaplamada kullanılacak veriyi sağlayacak birimdir. </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</si>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</sst>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5">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sz val="15"/>
      <color theme="1"/>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sz val="12"/>
      <color indexed="8"/>
      <name val="Georgia"/>
      <family val="1"/>
      <charset val="162"/>
    </font>
    <font>
      <b/>
      <sz val="12"/>
      <color theme="1"/>
      <name val="Georgia"/>
      <family val="1"/>
      <charset val="162"/>
    </font>
    <font>
      <i/>
      <sz val="10"/>
      <color theme="1"/>
      <name val="Georgia"/>
      <family val="1"/>
      <charset val="162"/>
    </font>
    <font>
      <sz val="10"/>
      <color rgb="FFC00000"/>
      <name val="Georgia"/>
      <family val="1"/>
      <charset val="162"/>
    </font>
    <font>
      <sz val="11"/>
      <color theme="1"/>
      <name val="Georgia"/>
      <family val="1"/>
      <charset val="162"/>
    </font>
    <font>
      <b/>
      <sz val="11"/>
      <color theme="1"/>
      <name val="Georgia"/>
      <family val="1"/>
      <charset val="162"/>
    </font>
    <font>
      <sz val="11"/>
      <name val="Georgia"/>
      <family val="1"/>
      <charset val="162"/>
    </font>
    <font>
      <b/>
      <i/>
      <sz val="15"/>
      <color theme="0"/>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b/>
      <sz val="16"/>
      <color theme="1"/>
      <name val="Georgia"/>
      <family val="1"/>
      <charset val="162"/>
    </font>
    <font>
      <b/>
      <sz val="18"/>
      <color theme="1"/>
      <name val="Georgia"/>
      <family val="1"/>
      <charset val="162"/>
    </font>
    <font>
      <sz val="14"/>
      <color theme="1"/>
      <name val="Georgia"/>
      <family val="1"/>
      <charset val="162"/>
    </font>
    <font>
      <sz val="16"/>
      <color theme="1"/>
      <name val="Georgia"/>
      <family val="1"/>
      <charset val="162"/>
    </font>
    <font>
      <b/>
      <sz val="12"/>
      <color indexed="9"/>
      <name val="Georgia"/>
      <family val="1"/>
      <charset val="162"/>
    </font>
    <font>
      <b/>
      <i/>
      <sz val="16"/>
      <color theme="0"/>
      <name val="Georgia"/>
      <family val="1"/>
      <charset val="162"/>
    </font>
    <font>
      <sz val="14"/>
      <name val="Georgia"/>
      <family val="1"/>
      <charset val="162"/>
    </font>
    <font>
      <b/>
      <sz val="14"/>
      <name val="Georgia"/>
      <family val="1"/>
      <charset val="162"/>
    </font>
    <font>
      <b/>
      <sz val="20"/>
      <color theme="1"/>
      <name val="Calibri"/>
      <family val="2"/>
      <charset val="162"/>
      <scheme val="minor"/>
    </font>
  </fonts>
  <fills count="1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002060"/>
        <bgColor indexed="64"/>
      </patternFill>
    </fill>
  </fills>
  <borders count="3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182">
    <xf numFmtId="0" fontId="0" fillId="0" borderId="0" xfId="0"/>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4" fillId="0" borderId="1" xfId="0" applyFont="1" applyBorder="1" applyAlignment="1">
      <alignment horizontal="left" vertical="center"/>
    </xf>
    <xf numFmtId="0" fontId="4" fillId="0" borderId="0" xfId="1" applyFont="1" applyBorder="1" applyAlignment="1">
      <alignment horizontal="left" vertical="center"/>
    </xf>
    <xf numFmtId="0" fontId="13" fillId="0" borderId="0" xfId="0" applyFont="1" applyAlignment="1">
      <alignment vertical="center"/>
    </xf>
    <xf numFmtId="0" fontId="5" fillId="0" borderId="0" xfId="0" applyFont="1" applyBorder="1" applyAlignment="1">
      <alignment vertical="center"/>
    </xf>
    <xf numFmtId="0" fontId="13" fillId="0" borderId="0" xfId="0" applyFont="1"/>
    <xf numFmtId="0" fontId="13" fillId="0" borderId="22" xfId="0" applyFont="1" applyBorder="1"/>
    <xf numFmtId="0" fontId="13" fillId="0" borderId="25" xfId="0" applyFont="1" applyBorder="1"/>
    <xf numFmtId="0" fontId="13" fillId="0" borderId="10" xfId="0" applyFont="1" applyBorder="1"/>
    <xf numFmtId="0" fontId="13" fillId="0" borderId="11" xfId="0" applyFont="1" applyBorder="1"/>
    <xf numFmtId="0" fontId="13" fillId="0" borderId="21" xfId="0" applyFont="1" applyBorder="1"/>
    <xf numFmtId="0" fontId="13" fillId="0" borderId="23" xfId="0" applyFont="1" applyBorder="1"/>
    <xf numFmtId="0" fontId="5" fillId="0" borderId="5" xfId="0" applyFont="1" applyBorder="1" applyAlignment="1">
      <alignment vertical="center"/>
    </xf>
    <xf numFmtId="0" fontId="0" fillId="0" borderId="22" xfId="0" applyBorder="1"/>
    <xf numFmtId="0" fontId="0" fillId="0" borderId="24" xfId="0" applyBorder="1"/>
    <xf numFmtId="0" fontId="0" fillId="0" borderId="25" xfId="0" applyBorder="1"/>
    <xf numFmtId="0" fontId="5" fillId="0" borderId="0" xfId="0" applyFont="1" applyBorder="1" applyAlignment="1">
      <alignment horizontal="center"/>
    </xf>
    <xf numFmtId="0" fontId="19" fillId="0" borderId="11" xfId="0" applyFont="1" applyBorder="1"/>
    <xf numFmtId="0" fontId="0" fillId="0" borderId="10" xfId="0" applyBorder="1"/>
    <xf numFmtId="0" fontId="19" fillId="0" borderId="0" xfId="0" applyFont="1" applyBorder="1"/>
    <xf numFmtId="0" fontId="0" fillId="0" borderId="21" xfId="0" applyBorder="1"/>
    <xf numFmtId="0" fontId="0" fillId="0" borderId="13" xfId="0" applyBorder="1"/>
    <xf numFmtId="0" fontId="0" fillId="0" borderId="23" xfId="0" applyBorder="1"/>
    <xf numFmtId="0" fontId="21" fillId="0" borderId="0" xfId="0" applyFont="1" applyFill="1" applyBorder="1" applyAlignment="1">
      <alignment vertical="center" wrapText="1"/>
    </xf>
    <xf numFmtId="0" fontId="19" fillId="0" borderId="0" xfId="5" applyFont="1" applyAlignment="1">
      <alignment vertical="center"/>
    </xf>
    <xf numFmtId="0" fontId="23" fillId="0" borderId="0" xfId="5" applyFont="1" applyFill="1" applyBorder="1" applyAlignment="1">
      <alignment horizontal="left" vertical="center" wrapText="1"/>
    </xf>
    <xf numFmtId="0" fontId="25" fillId="9" borderId="26" xfId="5" applyFont="1" applyFill="1" applyBorder="1" applyAlignment="1">
      <alignment horizontal="center" vertical="center" wrapText="1"/>
    </xf>
    <xf numFmtId="0" fontId="25" fillId="9" borderId="27" xfId="5" applyFont="1" applyFill="1" applyBorder="1" applyAlignment="1">
      <alignment horizontal="center" vertical="center" wrapText="1"/>
    </xf>
    <xf numFmtId="0" fontId="25" fillId="9" borderId="28" xfId="5" applyFont="1" applyFill="1" applyBorder="1" applyAlignment="1">
      <alignment horizontal="center" vertical="center" wrapText="1"/>
    </xf>
    <xf numFmtId="0" fontId="25" fillId="9" borderId="29" xfId="5" applyFont="1" applyFill="1" applyBorder="1" applyAlignment="1">
      <alignment horizontal="center" vertical="center" wrapText="1"/>
    </xf>
    <xf numFmtId="0" fontId="25" fillId="9" borderId="30" xfId="5" applyFont="1" applyFill="1" applyBorder="1" applyAlignment="1">
      <alignment horizontal="center" vertical="center" wrapText="1"/>
    </xf>
    <xf numFmtId="0" fontId="25" fillId="9" borderId="31" xfId="5" applyFont="1" applyFill="1" applyBorder="1" applyAlignment="1">
      <alignment horizontal="center" vertical="center" wrapText="1"/>
    </xf>
    <xf numFmtId="0" fontId="26" fillId="0" borderId="29" xfId="5" applyFont="1" applyBorder="1" applyAlignment="1">
      <alignment horizontal="center" vertical="center" wrapText="1"/>
    </xf>
    <xf numFmtId="0" fontId="27" fillId="0" borderId="30" xfId="5" applyFont="1" applyBorder="1" applyAlignment="1">
      <alignment horizontal="center" vertical="center" wrapText="1"/>
    </xf>
    <xf numFmtId="1" fontId="27" fillId="0" borderId="30" xfId="5" applyNumberFormat="1" applyFont="1" applyBorder="1" applyAlignment="1">
      <alignment horizontal="center" vertical="center" wrapText="1"/>
    </xf>
    <xf numFmtId="1" fontId="27" fillId="0" borderId="31" xfId="5" applyNumberFormat="1" applyFont="1" applyBorder="1" applyAlignment="1">
      <alignment horizontal="center" vertical="center" wrapText="1"/>
    </xf>
    <xf numFmtId="0" fontId="19" fillId="0" borderId="29" xfId="5" applyFont="1" applyBorder="1" applyAlignment="1">
      <alignment horizontal="center" vertical="center"/>
    </xf>
    <xf numFmtId="0" fontId="19" fillId="0" borderId="30" xfId="5" applyFont="1" applyBorder="1" applyAlignment="1">
      <alignment horizontal="center" vertical="center"/>
    </xf>
    <xf numFmtId="0" fontId="19" fillId="0" borderId="31" xfId="5" applyFont="1" applyBorder="1" applyAlignment="1">
      <alignment horizontal="center" vertical="center"/>
    </xf>
    <xf numFmtId="0" fontId="28" fillId="0" borderId="0" xfId="5" applyFont="1" applyAlignment="1">
      <alignment vertical="center"/>
    </xf>
    <xf numFmtId="0" fontId="19" fillId="0" borderId="30" xfId="5" applyFont="1" applyBorder="1" applyAlignment="1">
      <alignment horizontal="center" vertical="center" wrapText="1"/>
    </xf>
    <xf numFmtId="0" fontId="26" fillId="0" borderId="32" xfId="5" applyFont="1" applyBorder="1" applyAlignment="1">
      <alignment horizontal="center" vertical="center" wrapText="1"/>
    </xf>
    <xf numFmtId="0" fontId="19" fillId="0" borderId="33" xfId="5" applyFont="1" applyBorder="1" applyAlignment="1">
      <alignment horizontal="center" vertical="center"/>
    </xf>
    <xf numFmtId="1" fontId="27" fillId="0" borderId="33" xfId="5" applyNumberFormat="1" applyFont="1" applyBorder="1" applyAlignment="1">
      <alignment horizontal="center" vertical="center" wrapText="1"/>
    </xf>
    <xf numFmtId="1" fontId="27" fillId="0" borderId="34" xfId="5" applyNumberFormat="1" applyFont="1" applyBorder="1" applyAlignment="1">
      <alignment horizontal="center" vertical="center" wrapText="1"/>
    </xf>
    <xf numFmtId="0" fontId="19" fillId="0" borderId="32" xfId="5" applyFont="1" applyBorder="1" applyAlignment="1">
      <alignment horizontal="center" vertical="center"/>
    </xf>
    <xf numFmtId="0" fontId="19" fillId="0" borderId="34" xfId="5" applyFont="1" applyBorder="1" applyAlignment="1">
      <alignment horizontal="center" vertical="center"/>
    </xf>
    <xf numFmtId="0" fontId="26" fillId="0" borderId="0" xfId="5" applyFont="1" applyBorder="1" applyAlignment="1">
      <alignment horizontal="center" vertical="center" wrapText="1"/>
    </xf>
    <xf numFmtId="0" fontId="19" fillId="0" borderId="0" xfId="5" applyFont="1" applyBorder="1" applyAlignment="1">
      <alignment horizontal="center" vertical="center"/>
    </xf>
    <xf numFmtId="1" fontId="27" fillId="0" borderId="0" xfId="5" applyNumberFormat="1" applyFont="1" applyBorder="1" applyAlignment="1">
      <alignment horizontal="center" vertical="center" wrapText="1"/>
    </xf>
    <xf numFmtId="1" fontId="27" fillId="0" borderId="0" xfId="5" applyNumberFormat="1" applyFont="1" applyFill="1" applyBorder="1" applyAlignment="1">
      <alignment horizontal="center" vertical="center" wrapText="1"/>
    </xf>
    <xf numFmtId="0" fontId="27" fillId="0" borderId="33" xfId="5" applyFont="1" applyBorder="1" applyAlignment="1">
      <alignment horizontal="center" vertical="center" wrapText="1"/>
    </xf>
    <xf numFmtId="0" fontId="19" fillId="11" borderId="0" xfId="0" applyFont="1" applyFill="1" applyBorder="1" applyAlignment="1">
      <alignment vertical="center"/>
    </xf>
    <xf numFmtId="0" fontId="19" fillId="9" borderId="0" xfId="0" applyFont="1" applyFill="1" applyBorder="1" applyAlignment="1">
      <alignment vertical="center"/>
    </xf>
    <xf numFmtId="0" fontId="19" fillId="10" borderId="0" xfId="0" applyFont="1" applyFill="1" applyBorder="1" applyAlignment="1">
      <alignment vertical="center"/>
    </xf>
    <xf numFmtId="0" fontId="19" fillId="5" borderId="0" xfId="0" applyFont="1" applyFill="1" applyBorder="1" applyAlignment="1">
      <alignment vertical="center"/>
    </xf>
    <xf numFmtId="0" fontId="19" fillId="5" borderId="0" xfId="0" applyFont="1" applyFill="1" applyBorder="1" applyAlignment="1">
      <alignment horizontal="center" vertical="center"/>
    </xf>
    <xf numFmtId="0" fontId="19" fillId="10" borderId="0" xfId="0" applyFont="1" applyFill="1" applyBorder="1" applyAlignment="1">
      <alignment horizontal="center" vertical="center"/>
    </xf>
    <xf numFmtId="0" fontId="19" fillId="9" borderId="0" xfId="0" applyFont="1" applyFill="1" applyBorder="1" applyAlignment="1">
      <alignment horizontal="center" vertical="center"/>
    </xf>
    <xf numFmtId="0" fontId="19" fillId="8" borderId="0" xfId="0" applyFont="1" applyFill="1" applyBorder="1" applyAlignment="1">
      <alignment vertical="center"/>
    </xf>
    <xf numFmtId="0" fontId="19" fillId="11" borderId="0" xfId="0" applyFont="1" applyFill="1" applyBorder="1" applyAlignment="1">
      <alignment horizontal="center" vertical="center"/>
    </xf>
    <xf numFmtId="0" fontId="19" fillId="8" borderId="0" xfId="0" applyFont="1" applyFill="1" applyBorder="1" applyAlignment="1">
      <alignment horizontal="center" vertical="center"/>
    </xf>
    <xf numFmtId="0" fontId="13" fillId="0" borderId="10" xfId="0" applyFont="1" applyBorder="1" applyAlignment="1">
      <alignment horizontal="left" indent="1"/>
    </xf>
    <xf numFmtId="0" fontId="30" fillId="0" borderId="0" xfId="0" applyFont="1" applyAlignment="1">
      <alignment vertical="center"/>
    </xf>
    <xf numFmtId="0" fontId="30" fillId="0" borderId="0" xfId="0" applyFont="1" applyAlignment="1">
      <alignment horizontal="left"/>
    </xf>
    <xf numFmtId="0" fontId="31" fillId="0" borderId="1" xfId="1" applyFont="1" applyFill="1" applyBorder="1" applyAlignment="1">
      <alignment horizontal="left" vertical="center"/>
    </xf>
    <xf numFmtId="0" fontId="31" fillId="0" borderId="0" xfId="0" applyFont="1" applyFill="1" applyAlignment="1">
      <alignment vertical="center"/>
    </xf>
    <xf numFmtId="0" fontId="30" fillId="0" borderId="0" xfId="0" applyFont="1" applyFill="1" applyBorder="1" applyAlignment="1">
      <alignment horizontal="left" vertical="center"/>
    </xf>
    <xf numFmtId="0" fontId="31" fillId="0" borderId="1" xfId="1" applyFont="1" applyFill="1" applyBorder="1" applyAlignment="1">
      <alignment horizontal="left" vertical="center" wrapText="1"/>
    </xf>
    <xf numFmtId="0" fontId="30" fillId="0" borderId="0" xfId="0" applyFont="1" applyFill="1" applyAlignment="1">
      <alignment vertical="center"/>
    </xf>
    <xf numFmtId="0" fontId="31" fillId="0" borderId="0" xfId="1" applyFont="1" applyBorder="1" applyAlignment="1">
      <alignment horizontal="left" vertical="top"/>
    </xf>
    <xf numFmtId="0" fontId="30" fillId="0" borderId="0" xfId="1" applyFont="1" applyBorder="1" applyAlignment="1">
      <alignment horizontal="left" vertical="top" wrapText="1"/>
    </xf>
    <xf numFmtId="0" fontId="31" fillId="0" borderId="1" xfId="1" applyFont="1" applyFill="1" applyBorder="1" applyAlignment="1">
      <alignment vertical="center" wrapText="1"/>
    </xf>
    <xf numFmtId="0" fontId="30" fillId="0" borderId="0" xfId="0" applyFont="1" applyFill="1" applyBorder="1" applyAlignment="1">
      <alignment horizontal="center" vertical="center"/>
    </xf>
    <xf numFmtId="0" fontId="33" fillId="0" borderId="12" xfId="0" applyFont="1" applyFill="1" applyBorder="1" applyAlignment="1">
      <alignment horizontal="left" vertical="center" wrapText="1"/>
    </xf>
    <xf numFmtId="0" fontId="34" fillId="0" borderId="0" xfId="0" applyFont="1" applyAlignment="1">
      <alignment vertical="center"/>
    </xf>
    <xf numFmtId="0" fontId="0" fillId="0" borderId="0" xfId="0" applyFont="1"/>
    <xf numFmtId="0" fontId="0" fillId="0" borderId="0" xfId="0" applyFont="1" applyFill="1"/>
    <xf numFmtId="0" fontId="0" fillId="0" borderId="0" xfId="0" applyFont="1" applyAlignment="1">
      <alignment horizontal="left"/>
    </xf>
    <xf numFmtId="0" fontId="0" fillId="0" borderId="0" xfId="0" applyFont="1" applyAlignment="1">
      <alignment vertical="center"/>
    </xf>
    <xf numFmtId="0" fontId="35" fillId="0" borderId="0" xfId="0" applyFont="1" applyFill="1" applyBorder="1" applyAlignment="1">
      <alignment horizontal="left" vertical="center"/>
    </xf>
    <xf numFmtId="0" fontId="3" fillId="15" borderId="0" xfId="1" applyFont="1" applyFill="1" applyAlignment="1">
      <alignment horizontal="center" vertical="center"/>
    </xf>
    <xf numFmtId="0" fontId="13" fillId="0" borderId="30" xfId="0" applyFont="1" applyBorder="1" applyAlignment="1">
      <alignment vertical="center"/>
    </xf>
    <xf numFmtId="0" fontId="13" fillId="3" borderId="30" xfId="0" applyFont="1" applyFill="1" applyBorder="1" applyAlignment="1">
      <alignment vertical="center"/>
    </xf>
    <xf numFmtId="0" fontId="13" fillId="0" borderId="30" xfId="0" applyFont="1" applyBorder="1" applyAlignment="1">
      <alignment horizontal="center" vertical="center"/>
    </xf>
    <xf numFmtId="2" fontId="11" fillId="0" borderId="30" xfId="0" applyNumberFormat="1" applyFont="1" applyFill="1" applyBorder="1" applyAlignment="1" applyProtection="1">
      <alignment vertical="center" wrapText="1"/>
    </xf>
    <xf numFmtId="49" fontId="14" fillId="0" borderId="30" xfId="0" applyNumberFormat="1" applyFont="1" applyFill="1" applyBorder="1" applyAlignment="1" applyProtection="1">
      <alignment horizontal="left" vertical="center" wrapText="1"/>
    </xf>
    <xf numFmtId="0" fontId="13" fillId="3" borderId="30" xfId="0" applyFont="1" applyFill="1" applyBorder="1" applyAlignment="1">
      <alignment horizontal="center" vertical="center"/>
    </xf>
    <xf numFmtId="2" fontId="11" fillId="3" borderId="30" xfId="0" applyNumberFormat="1" applyFont="1" applyFill="1" applyBorder="1" applyAlignment="1" applyProtection="1">
      <alignment vertical="center" wrapText="1"/>
    </xf>
    <xf numFmtId="49" fontId="14" fillId="3" borderId="30" xfId="0" applyNumberFormat="1" applyFont="1" applyFill="1" applyBorder="1" applyAlignment="1" applyProtection="1">
      <alignment horizontal="left" vertical="center" wrapText="1"/>
    </xf>
    <xf numFmtId="0" fontId="39" fillId="0" borderId="30" xfId="0" applyFont="1" applyBorder="1" applyAlignment="1">
      <alignment horizontal="center" vertical="center"/>
    </xf>
    <xf numFmtId="0" fontId="39" fillId="3" borderId="30" xfId="0" applyFont="1" applyFill="1" applyBorder="1" applyAlignment="1">
      <alignment horizontal="center" vertical="center"/>
    </xf>
    <xf numFmtId="1" fontId="15" fillId="0" borderId="30" xfId="0" applyNumberFormat="1" applyFont="1" applyBorder="1" applyAlignment="1">
      <alignment horizontal="center" vertical="center" wrapText="1"/>
    </xf>
    <xf numFmtId="49" fontId="10" fillId="0" borderId="30" xfId="0" applyNumberFormat="1"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49" fontId="10" fillId="0" borderId="30" xfId="0" applyNumberFormat="1" applyFont="1" applyBorder="1" applyAlignment="1">
      <alignment horizontal="center" vertical="center"/>
    </xf>
    <xf numFmtId="164" fontId="10" fillId="0" borderId="30" xfId="0" applyNumberFormat="1" applyFont="1" applyFill="1" applyBorder="1" applyAlignment="1">
      <alignment horizontal="center" vertical="center" wrapText="1"/>
    </xf>
    <xf numFmtId="1" fontId="15" fillId="3" borderId="30" xfId="0" applyNumberFormat="1" applyFont="1" applyFill="1" applyBorder="1" applyAlignment="1">
      <alignment horizontal="center" vertical="center" wrapText="1"/>
    </xf>
    <xf numFmtId="49" fontId="10" fillId="3" borderId="30" xfId="0" applyNumberFormat="1" applyFont="1" applyFill="1" applyBorder="1" applyAlignment="1" applyProtection="1">
      <alignment horizontal="center" vertical="center" wrapText="1"/>
    </xf>
    <xf numFmtId="0" fontId="11" fillId="3" borderId="30" xfId="0"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10" fillId="3" borderId="30" xfId="0" applyNumberFormat="1" applyFont="1" applyFill="1" applyBorder="1" applyAlignment="1">
      <alignment vertical="center"/>
    </xf>
    <xf numFmtId="164" fontId="10" fillId="3" borderId="30" xfId="0" applyNumberFormat="1" applyFont="1" applyFill="1" applyBorder="1" applyAlignment="1">
      <alignment horizontal="center" vertical="center" wrapText="1"/>
    </xf>
    <xf numFmtId="0" fontId="10" fillId="0" borderId="30" xfId="0" applyNumberFormat="1" applyFont="1" applyBorder="1" applyAlignment="1">
      <alignment horizontal="center" vertical="center"/>
    </xf>
    <xf numFmtId="0" fontId="5" fillId="0" borderId="30" xfId="0" applyFont="1" applyBorder="1" applyAlignment="1">
      <alignment vertical="center"/>
    </xf>
    <xf numFmtId="164" fontId="42" fillId="0" borderId="30" xfId="0" applyNumberFormat="1" applyFont="1" applyFill="1" applyBorder="1" applyAlignment="1">
      <alignment horizontal="center" vertical="center" wrapText="1"/>
    </xf>
    <xf numFmtId="0" fontId="43" fillId="0" borderId="30" xfId="0" applyFont="1" applyFill="1" applyBorder="1" applyAlignment="1" applyProtection="1">
      <alignment horizontal="center" vertical="center" wrapText="1"/>
    </xf>
    <xf numFmtId="164" fontId="42" fillId="3" borderId="30" xfId="0" applyNumberFormat="1" applyFont="1" applyFill="1" applyBorder="1" applyAlignment="1">
      <alignment horizontal="center" vertical="center" wrapText="1"/>
    </xf>
    <xf numFmtId="0" fontId="43" fillId="3" borderId="30" xfId="0" applyFont="1" applyFill="1" applyBorder="1" applyAlignment="1" applyProtection="1">
      <alignment horizontal="center" vertical="center" wrapText="1"/>
    </xf>
    <xf numFmtId="0" fontId="13" fillId="0" borderId="30" xfId="0" applyFont="1" applyBorder="1" applyAlignment="1">
      <alignment horizontal="center" vertical="center" wrapText="1"/>
    </xf>
    <xf numFmtId="0" fontId="13" fillId="3" borderId="30" xfId="0" applyFont="1" applyFill="1" applyBorder="1" applyAlignment="1">
      <alignment horizontal="center" vertical="center" wrapText="1"/>
    </xf>
    <xf numFmtId="0" fontId="38" fillId="0" borderId="30" xfId="0" applyFont="1" applyBorder="1" applyAlignment="1">
      <alignment horizontal="center" vertical="center" wrapText="1"/>
    </xf>
    <xf numFmtId="0" fontId="38" fillId="3" borderId="30" xfId="0" applyFont="1" applyFill="1" applyBorder="1" applyAlignment="1">
      <alignment horizontal="center" vertical="center" wrapText="1"/>
    </xf>
    <xf numFmtId="0" fontId="42" fillId="0" borderId="30" xfId="0" applyFont="1" applyBorder="1" applyAlignment="1">
      <alignment horizontal="center" vertical="center" wrapText="1"/>
    </xf>
    <xf numFmtId="0" fontId="11" fillId="0" borderId="30" xfId="0" applyFont="1" applyBorder="1" applyAlignment="1">
      <alignment vertical="center"/>
    </xf>
    <xf numFmtId="0" fontId="41" fillId="5" borderId="35"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5" borderId="37" xfId="0" applyFont="1" applyFill="1" applyBorder="1" applyAlignment="1">
      <alignment horizontal="center" vertical="center" wrapText="1"/>
    </xf>
    <xf numFmtId="0" fontId="12" fillId="6" borderId="30" xfId="0" applyFont="1" applyFill="1" applyBorder="1" applyAlignment="1">
      <alignment horizontal="center" vertical="center" wrapText="1"/>
    </xf>
    <xf numFmtId="49" fontId="40" fillId="6" borderId="30" xfId="0" applyNumberFormat="1" applyFont="1" applyFill="1" applyBorder="1" applyAlignment="1" applyProtection="1">
      <alignment horizontal="center" vertical="center" wrapText="1"/>
      <protection locked="0"/>
    </xf>
    <xf numFmtId="0" fontId="41" fillId="2" borderId="30" xfId="0" applyFont="1" applyFill="1" applyBorder="1" applyAlignment="1">
      <alignment horizontal="center" vertical="center" wrapText="1"/>
    </xf>
    <xf numFmtId="0" fontId="41" fillId="12" borderId="30" xfId="0" applyFont="1" applyFill="1" applyBorder="1" applyAlignment="1">
      <alignment horizontal="center" vertical="center" wrapText="1"/>
    </xf>
    <xf numFmtId="0" fontId="41" fillId="7" borderId="30" xfId="0" applyFont="1" applyFill="1" applyBorder="1" applyAlignment="1">
      <alignment horizontal="center" vertical="center" wrapText="1"/>
    </xf>
    <xf numFmtId="0" fontId="6" fillId="0" borderId="4" xfId="0" applyFont="1" applyBorder="1" applyAlignment="1">
      <alignment vertical="center" wrapText="1"/>
    </xf>
    <xf numFmtId="0" fontId="3" fillId="4"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15" borderId="0" xfId="1" applyFont="1" applyFill="1" applyAlignment="1">
      <alignment horizontal="center" vertical="center"/>
    </xf>
    <xf numFmtId="0" fontId="30" fillId="0" borderId="2" xfId="1" applyFont="1" applyFill="1" applyBorder="1" applyAlignment="1">
      <alignment horizontal="left" vertical="center" wrapText="1"/>
    </xf>
    <xf numFmtId="0" fontId="30" fillId="0" borderId="3" xfId="1" applyFont="1" applyFill="1" applyBorder="1" applyAlignment="1">
      <alignment horizontal="left" vertical="center" wrapText="1"/>
    </xf>
    <xf numFmtId="0" fontId="30" fillId="0" borderId="9" xfId="1" applyFont="1" applyFill="1" applyBorder="1" applyAlignment="1">
      <alignment horizontal="left" vertical="center" wrapText="1"/>
    </xf>
    <xf numFmtId="0" fontId="30" fillId="0" borderId="17" xfId="1" applyFont="1" applyFill="1" applyBorder="1" applyAlignment="1">
      <alignment horizontal="left" vertical="center" wrapText="1"/>
    </xf>
    <xf numFmtId="0" fontId="30" fillId="0" borderId="15" xfId="1" applyFont="1" applyFill="1" applyBorder="1" applyAlignment="1">
      <alignment horizontal="left" vertical="center" wrapText="1"/>
    </xf>
    <xf numFmtId="0" fontId="30" fillId="0" borderId="16" xfId="1" applyFont="1" applyFill="1" applyBorder="1" applyAlignment="1">
      <alignment horizontal="left" vertical="center" wrapText="1"/>
    </xf>
    <xf numFmtId="0" fontId="30" fillId="0" borderId="14" xfId="1" applyFont="1" applyFill="1" applyBorder="1" applyAlignment="1">
      <alignment horizontal="left" vertical="center" wrapText="1"/>
    </xf>
    <xf numFmtId="0" fontId="29" fillId="13" borderId="0" xfId="0" applyFont="1" applyFill="1" applyAlignment="1">
      <alignment horizontal="center" vertical="center"/>
    </xf>
    <xf numFmtId="0" fontId="29" fillId="14" borderId="6" xfId="0" applyFont="1" applyFill="1" applyBorder="1" applyAlignment="1">
      <alignment horizontal="left" vertical="center"/>
    </xf>
    <xf numFmtId="0" fontId="29" fillId="14" borderId="7" xfId="0" applyFont="1" applyFill="1" applyBorder="1" applyAlignment="1">
      <alignment horizontal="left" vertical="center"/>
    </xf>
    <xf numFmtId="0" fontId="29" fillId="14" borderId="8" xfId="0" applyFont="1" applyFill="1" applyBorder="1" applyAlignment="1">
      <alignment horizontal="left" vertical="center"/>
    </xf>
    <xf numFmtId="0" fontId="32" fillId="0" borderId="2" xfId="1" applyFont="1" applyFill="1" applyBorder="1" applyAlignment="1">
      <alignment horizontal="left" vertical="center" wrapText="1"/>
    </xf>
    <xf numFmtId="0" fontId="32" fillId="0" borderId="3" xfId="1" applyFont="1" applyFill="1" applyBorder="1" applyAlignment="1">
      <alignment horizontal="left" vertical="center" wrapText="1"/>
    </xf>
    <xf numFmtId="0" fontId="32" fillId="0" borderId="9" xfId="1" applyFont="1" applyFill="1" applyBorder="1" applyAlignment="1">
      <alignment horizontal="left" vertical="center" wrapText="1"/>
    </xf>
    <xf numFmtId="0" fontId="30" fillId="0" borderId="18" xfId="1" applyFont="1" applyFill="1" applyBorder="1" applyAlignment="1">
      <alignment horizontal="left" vertical="center" wrapText="1"/>
    </xf>
    <xf numFmtId="0" fontId="30" fillId="0" borderId="19" xfId="1" applyFont="1" applyFill="1" applyBorder="1" applyAlignment="1">
      <alignment horizontal="left" vertical="center" wrapText="1"/>
    </xf>
    <xf numFmtId="0" fontId="30" fillId="0" borderId="20" xfId="1" applyFont="1" applyFill="1" applyBorder="1" applyAlignment="1">
      <alignment horizontal="left" vertical="center" wrapText="1"/>
    </xf>
    <xf numFmtId="0" fontId="37" fillId="0" borderId="13" xfId="0" applyFont="1" applyBorder="1" applyAlignment="1">
      <alignment horizontal="center" vertical="center"/>
    </xf>
    <xf numFmtId="0" fontId="41" fillId="5" borderId="2" xfId="0" applyFont="1" applyFill="1" applyBorder="1" applyAlignment="1">
      <alignment horizontal="center" vertical="center"/>
    </xf>
    <xf numFmtId="0" fontId="41" fillId="5" borderId="3" xfId="0" applyFont="1" applyFill="1" applyBorder="1" applyAlignment="1">
      <alignment horizontal="center" vertical="center"/>
    </xf>
    <xf numFmtId="0" fontId="41" fillId="5" borderId="9" xfId="0" applyFont="1" applyFill="1" applyBorder="1" applyAlignment="1">
      <alignment horizontal="center" vertical="center"/>
    </xf>
    <xf numFmtId="0" fontId="9" fillId="0" borderId="13" xfId="0" applyFont="1" applyBorder="1" applyAlignment="1">
      <alignment horizontal="center" vertical="center"/>
    </xf>
    <xf numFmtId="0" fontId="41" fillId="6" borderId="0" xfId="0" applyFont="1" applyFill="1" applyBorder="1" applyAlignment="1">
      <alignment horizontal="center" vertical="center"/>
    </xf>
    <xf numFmtId="0" fontId="41" fillId="6" borderId="11" xfId="0" applyFont="1" applyFill="1" applyBorder="1" applyAlignment="1">
      <alignment horizontal="center" vertical="center"/>
    </xf>
    <xf numFmtId="0" fontId="36" fillId="0" borderId="0" xfId="0" applyFont="1" applyAlignment="1">
      <alignment horizontal="center" vertical="center"/>
    </xf>
    <xf numFmtId="0" fontId="41" fillId="2" borderId="30" xfId="0" applyFont="1" applyFill="1" applyBorder="1" applyAlignment="1">
      <alignment horizontal="center" vertical="center" wrapText="1"/>
    </xf>
    <xf numFmtId="0" fontId="36" fillId="0" borderId="30" xfId="0" applyFont="1" applyBorder="1" applyAlignment="1">
      <alignment horizontal="center" vertical="center"/>
    </xf>
    <xf numFmtId="0" fontId="9" fillId="0" borderId="0" xfId="0" applyFont="1" applyBorder="1" applyAlignment="1">
      <alignment horizontal="center" vertical="center"/>
    </xf>
    <xf numFmtId="0" fontId="41" fillId="12" borderId="30" xfId="0" applyFont="1" applyFill="1" applyBorder="1" applyAlignment="1">
      <alignment horizontal="center" vertical="center"/>
    </xf>
    <xf numFmtId="0" fontId="44" fillId="0" borderId="0" xfId="0" applyFont="1" applyBorder="1" applyAlignment="1">
      <alignment horizontal="center" vertical="center"/>
    </xf>
    <xf numFmtId="0" fontId="41" fillId="7" borderId="30" xfId="0" applyFont="1" applyFill="1" applyBorder="1" applyAlignment="1">
      <alignment horizontal="center" vertical="center" wrapText="1"/>
    </xf>
    <xf numFmtId="0" fontId="22" fillId="9" borderId="2" xfId="5" applyFont="1" applyFill="1" applyBorder="1" applyAlignment="1">
      <alignment horizontal="left" vertical="center" wrapText="1"/>
    </xf>
    <xf numFmtId="0" fontId="22" fillId="9" borderId="3" xfId="5" applyFont="1" applyFill="1" applyBorder="1" applyAlignment="1">
      <alignment horizontal="left" vertical="center" wrapText="1"/>
    </xf>
    <xf numFmtId="0" fontId="22" fillId="9" borderId="9" xfId="5" applyFont="1" applyFill="1" applyBorder="1" applyAlignment="1">
      <alignment horizontal="left" vertical="center" wrapText="1"/>
    </xf>
    <xf numFmtId="0" fontId="24" fillId="5" borderId="2" xfId="5" applyFont="1" applyFill="1" applyBorder="1" applyAlignment="1">
      <alignment horizontal="left" vertical="center" wrapText="1"/>
    </xf>
    <xf numFmtId="0" fontId="24" fillId="5" borderId="3" xfId="5" applyFont="1" applyFill="1" applyBorder="1" applyAlignment="1">
      <alignment horizontal="left" vertical="center" wrapText="1"/>
    </xf>
    <xf numFmtId="0" fontId="24" fillId="5" borderId="9" xfId="5" applyFont="1" applyFill="1" applyBorder="1" applyAlignment="1">
      <alignment horizontal="left" vertical="center" wrapText="1"/>
    </xf>
    <xf numFmtId="0" fontId="24" fillId="5" borderId="26" xfId="5" applyFont="1" applyFill="1" applyBorder="1" applyAlignment="1">
      <alignment horizontal="center" vertical="center"/>
    </xf>
    <xf numFmtId="0" fontId="24" fillId="5" borderId="27" xfId="5" applyFont="1" applyFill="1" applyBorder="1" applyAlignment="1">
      <alignment horizontal="center" vertical="center"/>
    </xf>
    <xf numFmtId="0" fontId="24" fillId="5" borderId="28" xfId="5" applyFont="1" applyFill="1" applyBorder="1" applyAlignment="1">
      <alignment horizontal="center" vertical="center"/>
    </xf>
    <xf numFmtId="0" fontId="21" fillId="0" borderId="0" xfId="0" applyFont="1" applyFill="1" applyBorder="1" applyAlignment="1">
      <alignment horizontal="left" vertical="center" wrapText="1"/>
    </xf>
    <xf numFmtId="0" fontId="16" fillId="0" borderId="0" xfId="0" applyFont="1" applyAlignment="1">
      <alignment horizontal="center"/>
    </xf>
    <xf numFmtId="0" fontId="4" fillId="0" borderId="10" xfId="0" applyFont="1" applyBorder="1" applyAlignment="1">
      <alignment horizontal="center" vertical="center" textRotation="90"/>
    </xf>
    <xf numFmtId="0" fontId="4" fillId="0" borderId="13"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cellXfs>
  <cellStyles count="7">
    <cellStyle name="Normal" xfId="0" builtinId="0"/>
    <cellStyle name="Normal 2" xfId="1"/>
    <cellStyle name="Normal 3" xfId="2"/>
    <cellStyle name="Normal 3 2" xfId="3"/>
    <cellStyle name="Normal 4" xfId="4"/>
    <cellStyle name="Normal 6" xfId="5"/>
    <cellStyle name="Normal 7" xfId="6"/>
  </cellStyles>
  <dxfs count="38">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xdr:cNvSpPr/>
      </xdr:nvSpPr>
      <xdr:spPr bwMode="ltGray">
        <a:xfrm>
          <a:off x="6719208" y="3746047"/>
          <a:ext cx="313765" cy="225878"/>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smtClean="0">
            <a:solidFill>
              <a:schemeClr val="bg1"/>
            </a:solidFill>
            <a:latin typeface="Georgia"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21"/>
  <sheetViews>
    <sheetView showGridLines="0" zoomScale="80" zoomScaleNormal="80" workbookViewId="0">
      <selection activeCell="F9" sqref="F9"/>
    </sheetView>
  </sheetViews>
  <sheetFormatPr defaultColWidth="8.85546875" defaultRowHeight="12.75"/>
  <cols>
    <col min="1" max="1" width="22.5703125" style="6" bestFit="1" customWidth="1"/>
    <col min="2" max="2" width="22.42578125" style="6" customWidth="1"/>
    <col min="3" max="3" width="26.42578125" style="6" customWidth="1"/>
    <col min="4" max="4" width="23.42578125" style="6" customWidth="1"/>
    <col min="5" max="5" width="8.85546875" style="6"/>
    <col min="6" max="6" width="65.7109375" style="6" customWidth="1"/>
    <col min="7" max="16384" width="8.85546875" style="6"/>
  </cols>
  <sheetData>
    <row r="1" spans="1:6" ht="20.25">
      <c r="A1" s="131" t="s">
        <v>0</v>
      </c>
      <c r="B1" s="131"/>
      <c r="C1" s="131"/>
      <c r="D1" s="131"/>
    </row>
    <row r="2" spans="1:6" ht="13.5" thickBot="1"/>
    <row r="3" spans="1:6" ht="180.6" customHeight="1" thickBot="1">
      <c r="A3" s="7" t="s">
        <v>1</v>
      </c>
      <c r="B3" s="132" t="s">
        <v>113</v>
      </c>
      <c r="C3" s="133"/>
      <c r="D3" s="134"/>
    </row>
    <row r="5" spans="1:6" ht="20.25">
      <c r="A5" s="135" t="s">
        <v>2</v>
      </c>
      <c r="B5" s="135"/>
      <c r="C5" s="135"/>
      <c r="D5" s="135"/>
      <c r="F5" s="87" t="s">
        <v>69</v>
      </c>
    </row>
    <row r="6" spans="1:6" ht="13.5" thickBot="1">
      <c r="A6" s="8"/>
      <c r="B6" s="8"/>
      <c r="C6" s="8"/>
      <c r="D6" s="8"/>
    </row>
    <row r="7" spans="1:6" ht="13.5" thickBot="1">
      <c r="A7" s="130" t="s">
        <v>3</v>
      </c>
      <c r="B7" s="130"/>
      <c r="C7" s="130"/>
      <c r="D7" s="130"/>
      <c r="F7" s="4"/>
    </row>
    <row r="8" spans="1:6" ht="25.15" customHeight="1">
      <c r="A8" s="1" t="s">
        <v>4</v>
      </c>
      <c r="B8" s="2"/>
      <c r="C8" s="1"/>
      <c r="D8" s="1"/>
      <c r="F8" s="18" t="s">
        <v>70</v>
      </c>
    </row>
    <row r="9" spans="1:6" ht="25.15" customHeight="1">
      <c r="A9" s="1" t="s">
        <v>74</v>
      </c>
      <c r="B9" s="2"/>
      <c r="C9" s="1"/>
      <c r="D9" s="1"/>
      <c r="F9" s="4" t="s">
        <v>71</v>
      </c>
    </row>
    <row r="10" spans="1:6" ht="13.5" thickBot="1">
      <c r="A10" s="3"/>
      <c r="B10" s="5"/>
      <c r="C10" s="5"/>
      <c r="D10" s="5"/>
    </row>
    <row r="11" spans="1:6" ht="13.5" thickBot="1">
      <c r="A11" s="130" t="s">
        <v>64</v>
      </c>
      <c r="B11" s="130"/>
      <c r="C11" s="130"/>
      <c r="D11" s="130"/>
      <c r="F11" s="4"/>
    </row>
    <row r="12" spans="1:6" ht="52.15" customHeight="1">
      <c r="A12" s="1" t="s">
        <v>5</v>
      </c>
      <c r="B12" s="1" t="s">
        <v>6</v>
      </c>
      <c r="C12" s="1" t="s">
        <v>7</v>
      </c>
      <c r="D12" s="1" t="s">
        <v>65</v>
      </c>
      <c r="F12" s="4" t="s">
        <v>72</v>
      </c>
    </row>
    <row r="13" spans="1:6">
      <c r="A13" s="4" t="s">
        <v>66</v>
      </c>
      <c r="B13" s="4"/>
      <c r="C13" s="4"/>
      <c r="D13" s="4"/>
    </row>
    <row r="14" spans="1:6">
      <c r="A14" s="1"/>
      <c r="B14" s="4"/>
      <c r="C14" s="4"/>
      <c r="D14" s="4"/>
    </row>
    <row r="15" spans="1:6">
      <c r="A15" s="1"/>
      <c r="B15" s="4"/>
      <c r="C15" s="4"/>
      <c r="D15" s="4"/>
    </row>
    <row r="16" spans="1:6" ht="13.5" thickBot="1">
      <c r="A16" s="3"/>
      <c r="B16" s="5"/>
      <c r="C16" s="5"/>
      <c r="D16" s="5"/>
    </row>
    <row r="17" spans="1:6" ht="13.5" thickBot="1">
      <c r="A17" s="130" t="s">
        <v>67</v>
      </c>
      <c r="B17" s="130"/>
      <c r="C17" s="130"/>
      <c r="D17" s="130"/>
      <c r="F17" s="4"/>
    </row>
    <row r="18" spans="1:6" ht="60" customHeight="1">
      <c r="A18" s="1" t="s">
        <v>5</v>
      </c>
      <c r="B18" s="1" t="s">
        <v>6</v>
      </c>
      <c r="C18" s="1" t="s">
        <v>7</v>
      </c>
      <c r="D18" s="1" t="s">
        <v>68</v>
      </c>
      <c r="F18" s="4" t="s">
        <v>73</v>
      </c>
    </row>
    <row r="19" spans="1:6">
      <c r="A19" s="4" t="s">
        <v>66</v>
      </c>
      <c r="B19" s="4"/>
      <c r="C19" s="4"/>
      <c r="D19" s="4"/>
    </row>
    <row r="20" spans="1:6">
      <c r="A20" s="1"/>
      <c r="B20" s="4"/>
      <c r="C20" s="4"/>
      <c r="D20" s="4"/>
    </row>
    <row r="21" spans="1:6">
      <c r="A21" s="1"/>
      <c r="B21" s="4"/>
      <c r="C21" s="4"/>
      <c r="D21" s="4"/>
    </row>
  </sheetData>
  <mergeCells count="6">
    <mergeCell ref="A11:D11"/>
    <mergeCell ref="A17:D17"/>
    <mergeCell ref="A1:D1"/>
    <mergeCell ref="B3:D3"/>
    <mergeCell ref="A5:D5"/>
    <mergeCell ref="A7:D7"/>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C1:K30"/>
  <sheetViews>
    <sheetView showGridLines="0" zoomScale="80" zoomScaleNormal="80" workbookViewId="0">
      <selection activeCell="R21" sqref="R21"/>
    </sheetView>
  </sheetViews>
  <sheetFormatPr defaultColWidth="8.85546875" defaultRowHeight="15"/>
  <cols>
    <col min="1" max="2" width="8.85546875" style="11"/>
    <col min="3" max="3" width="4" style="11" bestFit="1" customWidth="1"/>
    <col min="4" max="4" width="16.85546875" style="11" bestFit="1" customWidth="1"/>
    <col min="5" max="9" width="16.7109375" style="11" customWidth="1"/>
    <col min="10" max="10" width="8.85546875" style="11"/>
    <col min="11" max="11" width="23.5703125" style="11" customWidth="1"/>
    <col min="12" max="16384" width="8.85546875" style="11"/>
  </cols>
  <sheetData>
    <row r="1" spans="3:11">
      <c r="C1" s="177" t="s">
        <v>63</v>
      </c>
      <c r="D1" s="177"/>
      <c r="E1" s="177"/>
      <c r="F1" s="177"/>
      <c r="G1" s="177"/>
      <c r="H1" s="177"/>
      <c r="I1" s="177"/>
      <c r="J1" s="177"/>
    </row>
    <row r="2" spans="3:11" ht="15.75" thickBot="1"/>
    <row r="3" spans="3:11">
      <c r="C3" s="19"/>
      <c r="D3" s="20"/>
      <c r="E3" s="20"/>
      <c r="F3" s="20"/>
      <c r="G3" s="20"/>
      <c r="H3" s="20"/>
      <c r="I3" s="20"/>
      <c r="J3" s="21"/>
    </row>
    <row r="4" spans="3:11" ht="16.149999999999999" customHeight="1">
      <c r="C4" s="178" t="s">
        <v>51</v>
      </c>
      <c r="D4" s="22" t="s">
        <v>52</v>
      </c>
      <c r="E4" s="58"/>
      <c r="F4" s="59"/>
      <c r="G4" s="60"/>
      <c r="H4" s="61"/>
      <c r="I4" s="62" t="s">
        <v>98</v>
      </c>
      <c r="J4" s="23"/>
    </row>
    <row r="5" spans="3:11" ht="21.6" customHeight="1">
      <c r="C5" s="178"/>
      <c r="D5" s="22" t="s">
        <v>53</v>
      </c>
      <c r="E5" s="58"/>
      <c r="F5" s="59"/>
      <c r="G5" s="60"/>
      <c r="H5" s="63" t="s">
        <v>99</v>
      </c>
      <c r="I5" s="61"/>
      <c r="J5" s="23"/>
    </row>
    <row r="6" spans="3:11" ht="21.6" customHeight="1">
      <c r="C6" s="178"/>
      <c r="D6" s="22" t="s">
        <v>54</v>
      </c>
      <c r="E6" s="58"/>
      <c r="F6" s="59"/>
      <c r="G6" s="64" t="s">
        <v>100</v>
      </c>
      <c r="H6" s="60"/>
      <c r="I6" s="60"/>
      <c r="J6" s="23"/>
    </row>
    <row r="7" spans="3:11" ht="21.6" customHeight="1">
      <c r="C7" s="178"/>
      <c r="D7" s="22" t="s">
        <v>55</v>
      </c>
      <c r="E7" s="65"/>
      <c r="F7" s="66" t="s">
        <v>101</v>
      </c>
      <c r="G7" s="59"/>
      <c r="H7" s="59"/>
      <c r="I7" s="59"/>
      <c r="J7" s="23"/>
    </row>
    <row r="8" spans="3:11" ht="21.6" customHeight="1">
      <c r="C8" s="178"/>
      <c r="D8" s="22" t="s">
        <v>56</v>
      </c>
      <c r="E8" s="67" t="s">
        <v>102</v>
      </c>
      <c r="F8" s="65"/>
      <c r="G8" s="58"/>
      <c r="H8" s="58"/>
      <c r="I8" s="58"/>
      <c r="J8" s="23"/>
    </row>
    <row r="9" spans="3:11" ht="21.6" customHeight="1">
      <c r="C9" s="24"/>
      <c r="D9" s="25"/>
      <c r="E9" s="22" t="s">
        <v>57</v>
      </c>
      <c r="F9" s="22" t="s">
        <v>58</v>
      </c>
      <c r="G9" s="22" t="s">
        <v>59</v>
      </c>
      <c r="H9" s="22" t="s">
        <v>62</v>
      </c>
      <c r="I9" s="22" t="s">
        <v>60</v>
      </c>
      <c r="J9" s="23"/>
    </row>
    <row r="10" spans="3:11" ht="21.6" customHeight="1" thickBot="1">
      <c r="C10" s="26"/>
      <c r="D10" s="27"/>
      <c r="E10" s="179" t="s">
        <v>61</v>
      </c>
      <c r="F10" s="179"/>
      <c r="G10" s="179"/>
      <c r="H10" s="179"/>
      <c r="I10" s="179"/>
      <c r="J10" s="28"/>
    </row>
    <row r="11" spans="3:11" ht="15.75" thickBot="1"/>
    <row r="12" spans="3:11" ht="21.4" customHeight="1">
      <c r="D12" s="12"/>
      <c r="E12" s="13"/>
      <c r="G12" s="176" t="s">
        <v>104</v>
      </c>
      <c r="H12" s="176"/>
      <c r="I12" s="176"/>
      <c r="J12" s="176"/>
      <c r="K12" s="29"/>
    </row>
    <row r="13" spans="3:11">
      <c r="D13" s="180" t="s">
        <v>103</v>
      </c>
      <c r="E13" s="181"/>
      <c r="G13" s="176"/>
      <c r="H13" s="176"/>
      <c r="I13" s="176"/>
      <c r="J13" s="176"/>
      <c r="K13" s="29"/>
    </row>
    <row r="14" spans="3:11">
      <c r="D14" s="14"/>
      <c r="E14" s="15"/>
      <c r="G14" s="176"/>
      <c r="H14" s="176"/>
      <c r="I14" s="176"/>
      <c r="J14" s="176"/>
      <c r="K14" s="29"/>
    </row>
    <row r="15" spans="3:11" ht="15.4" customHeight="1">
      <c r="D15" s="14"/>
      <c r="E15" s="15"/>
      <c r="G15" s="176"/>
      <c r="H15" s="176"/>
      <c r="I15" s="176"/>
      <c r="J15" s="176"/>
      <c r="K15" s="29"/>
    </row>
    <row r="16" spans="3:11" ht="22.5" customHeight="1">
      <c r="D16" s="68" t="s">
        <v>60</v>
      </c>
      <c r="E16" s="15"/>
      <c r="G16" s="176"/>
      <c r="H16" s="176"/>
      <c r="I16" s="176"/>
      <c r="J16" s="176"/>
      <c r="K16" s="29"/>
    </row>
    <row r="17" spans="4:11" ht="18" customHeight="1">
      <c r="D17" s="68"/>
      <c r="E17" s="15"/>
      <c r="G17" s="29"/>
      <c r="H17" s="29"/>
      <c r="I17" s="29"/>
      <c r="J17" s="29"/>
      <c r="K17" s="29"/>
    </row>
    <row r="18" spans="4:11" ht="27" customHeight="1">
      <c r="D18" s="68"/>
      <c r="E18" s="15"/>
      <c r="G18" s="176" t="s">
        <v>105</v>
      </c>
      <c r="H18" s="176"/>
      <c r="I18" s="176"/>
      <c r="J18" s="176"/>
      <c r="K18" s="29"/>
    </row>
    <row r="19" spans="4:11">
      <c r="D19" s="68" t="s">
        <v>62</v>
      </c>
      <c r="E19" s="15"/>
      <c r="G19" s="176"/>
      <c r="H19" s="176"/>
      <c r="I19" s="176"/>
      <c r="J19" s="176"/>
      <c r="K19" s="29"/>
    </row>
    <row r="20" spans="4:11" ht="15.4" customHeight="1">
      <c r="D20" s="68"/>
      <c r="E20" s="15"/>
      <c r="G20" s="176"/>
      <c r="H20" s="176"/>
      <c r="I20" s="176"/>
      <c r="J20" s="176"/>
      <c r="K20" s="29"/>
    </row>
    <row r="21" spans="4:11">
      <c r="D21" s="68"/>
      <c r="E21" s="15"/>
      <c r="G21" s="176"/>
      <c r="H21" s="176"/>
      <c r="I21" s="176"/>
      <c r="J21" s="176"/>
      <c r="K21" s="29"/>
    </row>
    <row r="22" spans="4:11">
      <c r="D22" s="68" t="s">
        <v>59</v>
      </c>
      <c r="E22" s="15"/>
      <c r="G22" s="176"/>
      <c r="H22" s="176"/>
      <c r="I22" s="176"/>
      <c r="J22" s="176"/>
      <c r="K22" s="29"/>
    </row>
    <row r="23" spans="4:11">
      <c r="D23" s="68"/>
      <c r="E23" s="15"/>
      <c r="G23" s="176"/>
      <c r="H23" s="176"/>
      <c r="I23" s="176"/>
      <c r="J23" s="176"/>
      <c r="K23" s="29"/>
    </row>
    <row r="24" spans="4:11" ht="15.4" customHeight="1">
      <c r="D24" s="68"/>
      <c r="E24" s="15"/>
      <c r="G24" s="176"/>
      <c r="H24" s="176"/>
      <c r="I24" s="176"/>
      <c r="J24" s="176"/>
      <c r="K24" s="29"/>
    </row>
    <row r="25" spans="4:11">
      <c r="D25" s="68" t="s">
        <v>58</v>
      </c>
      <c r="E25" s="15"/>
      <c r="G25" s="176"/>
      <c r="H25" s="176"/>
      <c r="I25" s="176"/>
      <c r="J25" s="176"/>
      <c r="K25" s="29"/>
    </row>
    <row r="26" spans="4:11">
      <c r="D26" s="68"/>
      <c r="E26" s="15"/>
      <c r="G26" s="176"/>
      <c r="H26" s="176"/>
      <c r="I26" s="176"/>
      <c r="J26" s="176"/>
      <c r="K26" s="29"/>
    </row>
    <row r="27" spans="4:11">
      <c r="D27" s="68"/>
      <c r="E27" s="15"/>
      <c r="G27" s="176"/>
      <c r="H27" s="176"/>
      <c r="I27" s="176"/>
      <c r="J27" s="176"/>
      <c r="K27" s="29"/>
    </row>
    <row r="28" spans="4:11" ht="21.75" customHeight="1">
      <c r="D28" s="68" t="s">
        <v>57</v>
      </c>
      <c r="E28" s="15"/>
      <c r="G28" s="176"/>
      <c r="H28" s="176"/>
      <c r="I28" s="176"/>
      <c r="J28" s="176"/>
      <c r="K28" s="29"/>
    </row>
    <row r="29" spans="4:11" ht="15.75" thickBot="1">
      <c r="D29" s="16"/>
      <c r="E29" s="17"/>
      <c r="H29" s="29"/>
      <c r="I29" s="29"/>
      <c r="J29" s="29"/>
      <c r="K29" s="29"/>
    </row>
    <row r="30" spans="4:11">
      <c r="H30" s="29"/>
      <c r="I30" s="29"/>
      <c r="J30" s="29"/>
      <c r="K30" s="29"/>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61"/>
  <sheetViews>
    <sheetView showGridLines="0" tabSelected="1" zoomScale="90" zoomScaleNormal="90" workbookViewId="0">
      <selection activeCell="C61" sqref="C61:E61"/>
    </sheetView>
  </sheetViews>
  <sheetFormatPr defaultRowHeight="12.75"/>
  <cols>
    <col min="1" max="1" width="2.7109375" style="82" customWidth="1"/>
    <col min="2" max="2" width="37.7109375" style="84" customWidth="1"/>
    <col min="3" max="4" width="26" style="84" customWidth="1"/>
    <col min="5" max="5" width="81.42578125" style="84" customWidth="1"/>
    <col min="6" max="6" width="13.140625" style="85" bestFit="1" customWidth="1"/>
    <col min="7" max="16384" width="9.140625" style="82"/>
  </cols>
  <sheetData>
    <row r="1" spans="2:7" ht="15">
      <c r="B1" s="143" t="s">
        <v>39</v>
      </c>
      <c r="C1" s="143"/>
      <c r="D1" s="143"/>
      <c r="E1" s="143"/>
      <c r="F1" s="69"/>
    </row>
    <row r="2" spans="2:7" ht="15" thickBot="1">
      <c r="B2" s="70"/>
      <c r="C2" s="70"/>
      <c r="D2" s="70"/>
      <c r="E2" s="70"/>
      <c r="F2" s="69"/>
    </row>
    <row r="3" spans="2:7" ht="15.75" thickBot="1">
      <c r="B3" s="144" t="s">
        <v>140</v>
      </c>
      <c r="C3" s="145"/>
      <c r="D3" s="145"/>
      <c r="E3" s="146"/>
      <c r="F3" s="69"/>
    </row>
    <row r="4" spans="2:7" ht="15" thickBot="1">
      <c r="B4" s="70"/>
      <c r="C4" s="70"/>
      <c r="D4" s="70"/>
      <c r="E4" s="70"/>
      <c r="F4" s="69"/>
    </row>
    <row r="5" spans="2:7" ht="37.15" customHeight="1" thickBot="1">
      <c r="B5" s="71" t="s">
        <v>141</v>
      </c>
      <c r="C5" s="136" t="s">
        <v>31</v>
      </c>
      <c r="D5" s="137"/>
      <c r="E5" s="138"/>
      <c r="F5" s="69"/>
    </row>
    <row r="6" spans="2:7" ht="37.15" customHeight="1" thickBot="1">
      <c r="B6" s="71" t="s">
        <v>142</v>
      </c>
      <c r="C6" s="136" t="s">
        <v>29</v>
      </c>
      <c r="D6" s="137"/>
      <c r="E6" s="138"/>
      <c r="F6" s="69"/>
    </row>
    <row r="7" spans="2:7" ht="37.15" customHeight="1" thickBot="1">
      <c r="B7" s="71" t="s">
        <v>145</v>
      </c>
      <c r="C7" s="136" t="s">
        <v>30</v>
      </c>
      <c r="D7" s="137"/>
      <c r="E7" s="138"/>
      <c r="F7" s="69"/>
    </row>
    <row r="8" spans="2:7" ht="41.45" customHeight="1" thickBot="1">
      <c r="B8" s="71" t="s">
        <v>146</v>
      </c>
      <c r="C8" s="136" t="s">
        <v>32</v>
      </c>
      <c r="D8" s="137"/>
      <c r="E8" s="138"/>
      <c r="F8" s="69"/>
    </row>
    <row r="9" spans="2:7" ht="15" thickBot="1">
      <c r="B9" s="70"/>
      <c r="C9" s="70"/>
      <c r="D9" s="70"/>
      <c r="E9" s="70"/>
      <c r="F9" s="69"/>
    </row>
    <row r="10" spans="2:7" ht="15.75" thickBot="1">
      <c r="B10" s="144" t="s">
        <v>20</v>
      </c>
      <c r="C10" s="145"/>
      <c r="D10" s="145"/>
      <c r="E10" s="146"/>
      <c r="F10" s="69"/>
    </row>
    <row r="11" spans="2:7" ht="15" thickBot="1">
      <c r="B11" s="70"/>
      <c r="C11" s="70"/>
      <c r="D11" s="70"/>
      <c r="E11" s="70"/>
      <c r="F11" s="75"/>
    </row>
    <row r="12" spans="2:7" ht="49.15" customHeight="1" thickBot="1">
      <c r="B12" s="71" t="s">
        <v>8</v>
      </c>
      <c r="C12" s="147" t="s">
        <v>33</v>
      </c>
      <c r="D12" s="148"/>
      <c r="E12" s="149"/>
      <c r="F12" s="72"/>
      <c r="G12" s="83"/>
    </row>
    <row r="13" spans="2:7" ht="49.15" customHeight="1" thickBot="1">
      <c r="B13" s="71" t="s">
        <v>75</v>
      </c>
      <c r="C13" s="136" t="s">
        <v>88</v>
      </c>
      <c r="D13" s="137"/>
      <c r="E13" s="138"/>
      <c r="F13" s="73"/>
      <c r="G13" s="83"/>
    </row>
    <row r="14" spans="2:7" ht="49.9" customHeight="1" thickBot="1">
      <c r="B14" s="71" t="s">
        <v>111</v>
      </c>
      <c r="C14" s="136" t="s">
        <v>76</v>
      </c>
      <c r="D14" s="137"/>
      <c r="E14" s="138"/>
      <c r="F14" s="73"/>
      <c r="G14" s="83"/>
    </row>
    <row r="15" spans="2:7" ht="88.9" customHeight="1" thickBot="1">
      <c r="B15" s="74" t="s">
        <v>134</v>
      </c>
      <c r="C15" s="136" t="s">
        <v>135</v>
      </c>
      <c r="D15" s="137"/>
      <c r="E15" s="138"/>
      <c r="F15" s="73"/>
      <c r="G15" s="83"/>
    </row>
    <row r="16" spans="2:7" ht="33.6" customHeight="1" thickBot="1">
      <c r="B16" s="74" t="s">
        <v>132</v>
      </c>
      <c r="C16" s="136" t="s">
        <v>136</v>
      </c>
      <c r="D16" s="137"/>
      <c r="E16" s="138"/>
      <c r="F16" s="73"/>
      <c r="G16" s="83"/>
    </row>
    <row r="17" spans="2:7" ht="46.9" customHeight="1" thickBot="1">
      <c r="B17" s="74" t="s">
        <v>138</v>
      </c>
      <c r="C17" s="136" t="s">
        <v>139</v>
      </c>
      <c r="D17" s="137"/>
      <c r="E17" s="138"/>
      <c r="F17" s="73"/>
      <c r="G17" s="83"/>
    </row>
    <row r="18" spans="2:7" ht="41.45" customHeight="1" thickBot="1">
      <c r="B18" s="71" t="s">
        <v>27</v>
      </c>
      <c r="C18" s="136" t="s">
        <v>147</v>
      </c>
      <c r="D18" s="137"/>
      <c r="E18" s="138"/>
      <c r="F18" s="75"/>
      <c r="G18" s="83"/>
    </row>
    <row r="19" spans="2:7" ht="54.6" customHeight="1" thickBot="1">
      <c r="B19" s="74" t="s">
        <v>18</v>
      </c>
      <c r="C19" s="136" t="s">
        <v>137</v>
      </c>
      <c r="D19" s="137"/>
      <c r="E19" s="138"/>
      <c r="F19" s="75"/>
      <c r="G19" s="83"/>
    </row>
    <row r="20" spans="2:7" ht="15.75" thickBot="1">
      <c r="B20" s="76"/>
      <c r="C20" s="77"/>
      <c r="D20" s="77"/>
      <c r="E20" s="77"/>
      <c r="F20" s="69"/>
    </row>
    <row r="21" spans="2:7" ht="15.75" thickBot="1">
      <c r="B21" s="144" t="s">
        <v>19</v>
      </c>
      <c r="C21" s="145"/>
      <c r="D21" s="145"/>
      <c r="E21" s="146"/>
      <c r="F21" s="69"/>
    </row>
    <row r="22" spans="2:7" ht="15" thickBot="1">
      <c r="B22" s="70"/>
      <c r="C22" s="70"/>
      <c r="D22" s="70"/>
      <c r="E22" s="70"/>
      <c r="F22" s="69"/>
    </row>
    <row r="23" spans="2:7" s="83" customFormat="1" ht="46.15" customHeight="1" thickBot="1">
      <c r="B23" s="78" t="s">
        <v>10</v>
      </c>
      <c r="C23" s="150" t="s">
        <v>47</v>
      </c>
      <c r="D23" s="151"/>
      <c r="E23" s="152"/>
      <c r="F23" s="75"/>
    </row>
    <row r="24" spans="2:7" s="83" customFormat="1" ht="46.15" customHeight="1" thickBot="1">
      <c r="B24" s="78" t="s">
        <v>9</v>
      </c>
      <c r="C24" s="142" t="s">
        <v>50</v>
      </c>
      <c r="D24" s="140"/>
      <c r="E24" s="141"/>
      <c r="F24" s="73"/>
    </row>
    <row r="25" spans="2:7" s="83" customFormat="1" ht="48.6" customHeight="1" thickBot="1">
      <c r="B25" s="78" t="s">
        <v>13</v>
      </c>
      <c r="C25" s="136" t="s">
        <v>16</v>
      </c>
      <c r="D25" s="137"/>
      <c r="E25" s="138"/>
      <c r="F25" s="75"/>
    </row>
    <row r="26" spans="2:7" s="83" customFormat="1" ht="42.6" customHeight="1" thickBot="1">
      <c r="B26" s="78" t="s">
        <v>78</v>
      </c>
      <c r="C26" s="139" t="s">
        <v>48</v>
      </c>
      <c r="D26" s="140"/>
      <c r="E26" s="141"/>
      <c r="F26" s="75"/>
    </row>
    <row r="27" spans="2:7" ht="101.65" customHeight="1" thickBot="1">
      <c r="B27" s="78" t="s">
        <v>14</v>
      </c>
      <c r="C27" s="136" t="s">
        <v>28</v>
      </c>
      <c r="D27" s="137"/>
      <c r="E27" s="138"/>
      <c r="F27" s="75"/>
    </row>
    <row r="28" spans="2:7" ht="76.900000000000006" customHeight="1" thickBot="1">
      <c r="B28" s="78" t="s">
        <v>128</v>
      </c>
      <c r="C28" s="136" t="s">
        <v>129</v>
      </c>
      <c r="D28" s="137"/>
      <c r="E28" s="138"/>
      <c r="F28" s="79"/>
    </row>
    <row r="29" spans="2:7" ht="90.6" customHeight="1" thickBot="1">
      <c r="B29" s="78" t="s">
        <v>131</v>
      </c>
      <c r="C29" s="147" t="s">
        <v>130</v>
      </c>
      <c r="D29" s="137"/>
      <c r="E29" s="138"/>
      <c r="F29" s="73"/>
    </row>
    <row r="30" spans="2:7" ht="90.6" customHeight="1" thickBot="1">
      <c r="B30" s="80" t="s">
        <v>86</v>
      </c>
      <c r="C30" s="136" t="s">
        <v>87</v>
      </c>
      <c r="D30" s="137"/>
      <c r="E30" s="138"/>
      <c r="F30" s="73"/>
    </row>
    <row r="31" spans="2:7" ht="68.45" customHeight="1" thickBot="1">
      <c r="B31" s="78" t="s">
        <v>15</v>
      </c>
      <c r="C31" s="136" t="s">
        <v>22</v>
      </c>
      <c r="D31" s="137"/>
      <c r="E31" s="138"/>
      <c r="F31" s="75"/>
    </row>
    <row r="32" spans="2:7" s="83" customFormat="1" ht="46.15" customHeight="1" thickBot="1">
      <c r="B32" s="78" t="s">
        <v>79</v>
      </c>
      <c r="C32" s="142" t="s">
        <v>49</v>
      </c>
      <c r="D32" s="140"/>
      <c r="E32" s="141"/>
      <c r="F32" s="73"/>
    </row>
    <row r="33" spans="2:6" ht="46.15" customHeight="1" thickBot="1">
      <c r="B33" s="78" t="s">
        <v>23</v>
      </c>
      <c r="C33" s="136" t="s">
        <v>34</v>
      </c>
      <c r="D33" s="137"/>
      <c r="E33" s="138"/>
      <c r="F33" s="75"/>
    </row>
    <row r="34" spans="2:6" ht="46.15" customHeight="1" thickBot="1">
      <c r="B34" s="78" t="s">
        <v>123</v>
      </c>
      <c r="C34" s="136" t="s">
        <v>148</v>
      </c>
      <c r="D34" s="137"/>
      <c r="E34" s="138"/>
      <c r="F34" s="75"/>
    </row>
    <row r="35" spans="2:6" ht="46.15" customHeight="1" thickBot="1">
      <c r="B35" s="78" t="s">
        <v>24</v>
      </c>
      <c r="C35" s="136" t="s">
        <v>35</v>
      </c>
      <c r="D35" s="137"/>
      <c r="E35" s="138"/>
      <c r="F35" s="75"/>
    </row>
    <row r="36" spans="2:6" ht="46.15" customHeight="1" thickBot="1">
      <c r="B36" s="78" t="s">
        <v>25</v>
      </c>
      <c r="C36" s="136" t="s">
        <v>36</v>
      </c>
      <c r="D36" s="137"/>
      <c r="E36" s="138"/>
      <c r="F36" s="75"/>
    </row>
    <row r="37" spans="2:6" ht="39.6" customHeight="1" thickBot="1">
      <c r="B37" s="78" t="s">
        <v>133</v>
      </c>
      <c r="C37" s="136" t="s">
        <v>95</v>
      </c>
      <c r="D37" s="137"/>
      <c r="E37" s="138"/>
      <c r="F37" s="75"/>
    </row>
    <row r="38" spans="2:6" ht="15" thickBot="1">
      <c r="B38" s="70"/>
      <c r="C38" s="70"/>
      <c r="D38" s="70"/>
      <c r="E38" s="70"/>
      <c r="F38" s="69"/>
    </row>
    <row r="39" spans="2:6" ht="15.75" thickBot="1">
      <c r="B39" s="144" t="s">
        <v>21</v>
      </c>
      <c r="C39" s="145"/>
      <c r="D39" s="145"/>
      <c r="E39" s="146"/>
      <c r="F39" s="69"/>
    </row>
    <row r="40" spans="2:6" ht="15" thickBot="1">
      <c r="B40" s="70"/>
      <c r="C40" s="70"/>
      <c r="D40" s="70"/>
      <c r="E40" s="70"/>
      <c r="F40" s="69"/>
    </row>
    <row r="41" spans="2:6" ht="51" customHeight="1" thickBot="1">
      <c r="B41" s="74" t="s">
        <v>12</v>
      </c>
      <c r="C41" s="136" t="s">
        <v>110</v>
      </c>
      <c r="D41" s="137"/>
      <c r="E41" s="138"/>
      <c r="F41" s="69"/>
    </row>
    <row r="42" spans="2:6" ht="51" customHeight="1" thickBot="1">
      <c r="B42" s="78" t="s">
        <v>89</v>
      </c>
      <c r="C42" s="136" t="s">
        <v>77</v>
      </c>
      <c r="D42" s="137"/>
      <c r="E42" s="138"/>
      <c r="F42" s="69"/>
    </row>
    <row r="43" spans="2:6" ht="33" customHeight="1" thickBot="1">
      <c r="B43" s="78" t="s">
        <v>90</v>
      </c>
      <c r="C43" s="147" t="s">
        <v>97</v>
      </c>
      <c r="D43" s="148"/>
      <c r="E43" s="149"/>
      <c r="F43" s="81"/>
    </row>
    <row r="44" spans="2:6" ht="33" customHeight="1" thickBot="1">
      <c r="B44" s="78" t="s">
        <v>126</v>
      </c>
      <c r="C44" s="136" t="s">
        <v>127</v>
      </c>
      <c r="D44" s="137"/>
      <c r="E44" s="138"/>
      <c r="F44" s="81"/>
    </row>
    <row r="45" spans="2:6" ht="38.450000000000003" customHeight="1" thickBot="1">
      <c r="B45" s="78" t="s">
        <v>125</v>
      </c>
      <c r="C45" s="136" t="s">
        <v>96</v>
      </c>
      <c r="D45" s="137"/>
      <c r="E45" s="138"/>
      <c r="F45" s="69"/>
    </row>
    <row r="46" spans="2:6" ht="15" thickBot="1">
      <c r="B46" s="70"/>
      <c r="C46" s="70"/>
      <c r="D46" s="70"/>
      <c r="E46" s="70"/>
      <c r="F46" s="69"/>
    </row>
    <row r="47" spans="2:6" ht="15.75" thickBot="1">
      <c r="B47" s="144" t="s">
        <v>108</v>
      </c>
      <c r="C47" s="145"/>
      <c r="D47" s="145"/>
      <c r="E47" s="146"/>
      <c r="F47" s="69"/>
    </row>
    <row r="48" spans="2:6" ht="15.75" thickBot="1">
      <c r="B48" s="86"/>
      <c r="C48" s="86"/>
      <c r="D48" s="86"/>
      <c r="E48" s="86"/>
      <c r="F48" s="69"/>
    </row>
    <row r="49" spans="2:6" ht="55.9" customHeight="1" thickBot="1">
      <c r="B49" s="78" t="s">
        <v>107</v>
      </c>
      <c r="C49" s="147" t="s">
        <v>112</v>
      </c>
      <c r="D49" s="148"/>
      <c r="E49" s="149"/>
      <c r="F49" s="69"/>
    </row>
    <row r="50" spans="2:6" ht="33.6" customHeight="1" thickBot="1">
      <c r="B50" s="78" t="s">
        <v>85</v>
      </c>
      <c r="C50" s="136" t="s">
        <v>149</v>
      </c>
      <c r="D50" s="137"/>
      <c r="E50" s="138"/>
      <c r="F50" s="69"/>
    </row>
    <row r="51" spans="2:6" ht="33.6" customHeight="1" thickBot="1">
      <c r="B51" s="78" t="s">
        <v>92</v>
      </c>
      <c r="C51" s="136" t="s">
        <v>150</v>
      </c>
      <c r="D51" s="137"/>
      <c r="E51" s="138"/>
      <c r="F51" s="69"/>
    </row>
    <row r="52" spans="2:6" ht="15" thickBot="1">
      <c r="B52" s="70"/>
      <c r="C52" s="70"/>
      <c r="D52" s="70"/>
      <c r="E52" s="70"/>
      <c r="F52" s="69"/>
    </row>
    <row r="53" spans="2:6" ht="15.75" thickBot="1">
      <c r="B53" s="144" t="s">
        <v>37</v>
      </c>
      <c r="C53" s="145"/>
      <c r="D53" s="145"/>
      <c r="E53" s="146"/>
      <c r="F53" s="69"/>
    </row>
    <row r="54" spans="2:6" ht="15" thickBot="1">
      <c r="B54" s="70"/>
      <c r="C54" s="70"/>
      <c r="D54" s="70"/>
      <c r="E54" s="70"/>
      <c r="F54" s="69"/>
    </row>
    <row r="55" spans="2:6" ht="43.15" customHeight="1" thickBot="1">
      <c r="B55" s="78" t="s">
        <v>81</v>
      </c>
      <c r="C55" s="136" t="s">
        <v>40</v>
      </c>
      <c r="D55" s="137"/>
      <c r="E55" s="138"/>
      <c r="F55" s="69"/>
    </row>
    <row r="56" spans="2:6" ht="59.65" customHeight="1" thickBot="1">
      <c r="B56" s="78" t="s">
        <v>44</v>
      </c>
      <c r="C56" s="136" t="s">
        <v>46</v>
      </c>
      <c r="D56" s="137"/>
      <c r="E56" s="138"/>
      <c r="F56" s="69"/>
    </row>
    <row r="57" spans="2:6" ht="59.65" customHeight="1" thickBot="1">
      <c r="B57" s="78" t="s">
        <v>82</v>
      </c>
      <c r="C57" s="136" t="s">
        <v>45</v>
      </c>
      <c r="D57" s="137"/>
      <c r="E57" s="138"/>
      <c r="F57" s="69"/>
    </row>
    <row r="58" spans="2:6" ht="43.15" customHeight="1" thickBot="1">
      <c r="B58" s="78" t="s">
        <v>38</v>
      </c>
      <c r="C58" s="136" t="s">
        <v>41</v>
      </c>
      <c r="D58" s="137"/>
      <c r="E58" s="138"/>
      <c r="F58" s="69"/>
    </row>
    <row r="59" spans="2:6" ht="54.4" customHeight="1" thickBot="1">
      <c r="B59" s="78" t="s">
        <v>83</v>
      </c>
      <c r="C59" s="136" t="s">
        <v>42</v>
      </c>
      <c r="D59" s="137"/>
      <c r="E59" s="138"/>
      <c r="F59" s="69"/>
    </row>
    <row r="60" spans="2:6" ht="54.4" customHeight="1" thickBot="1">
      <c r="B60" s="78" t="s">
        <v>84</v>
      </c>
      <c r="C60" s="136" t="s">
        <v>43</v>
      </c>
      <c r="D60" s="137"/>
      <c r="E60" s="138"/>
      <c r="F60" s="69"/>
    </row>
    <row r="61" spans="2:6" ht="83.65" customHeight="1" thickBot="1">
      <c r="B61" s="78" t="s">
        <v>94</v>
      </c>
      <c r="C61" s="147" t="s">
        <v>109</v>
      </c>
      <c r="D61" s="148"/>
      <c r="E61" s="149"/>
      <c r="F61" s="69"/>
    </row>
  </sheetData>
  <mergeCells count="49">
    <mergeCell ref="C16:E16"/>
    <mergeCell ref="C61:E61"/>
    <mergeCell ref="B53:E53"/>
    <mergeCell ref="C55:E55"/>
    <mergeCell ref="C56:E56"/>
    <mergeCell ref="C57:E57"/>
    <mergeCell ref="C58:E58"/>
    <mergeCell ref="C59:E59"/>
    <mergeCell ref="C60:E60"/>
    <mergeCell ref="B47:E47"/>
    <mergeCell ref="C49:E49"/>
    <mergeCell ref="C50:E50"/>
    <mergeCell ref="C51:E51"/>
    <mergeCell ref="C24:E24"/>
    <mergeCell ref="B21:E21"/>
    <mergeCell ref="C23:E23"/>
    <mergeCell ref="C15:E15"/>
    <mergeCell ref="C17:E17"/>
    <mergeCell ref="C18:E18"/>
    <mergeCell ref="C29:E29"/>
    <mergeCell ref="C45:E45"/>
    <mergeCell ref="C42:E42"/>
    <mergeCell ref="C41:E41"/>
    <mergeCell ref="C43:E43"/>
    <mergeCell ref="C34:E34"/>
    <mergeCell ref="C37:E37"/>
    <mergeCell ref="B39:E39"/>
    <mergeCell ref="C30:E30"/>
    <mergeCell ref="C44:E44"/>
    <mergeCell ref="C27:E27"/>
    <mergeCell ref="C28:E28"/>
    <mergeCell ref="C19:E19"/>
    <mergeCell ref="C7:E7"/>
    <mergeCell ref="B1:E1"/>
    <mergeCell ref="B3:E3"/>
    <mergeCell ref="C14:E14"/>
    <mergeCell ref="C5:E5"/>
    <mergeCell ref="C6:E6"/>
    <mergeCell ref="C8:E8"/>
    <mergeCell ref="B10:E10"/>
    <mergeCell ref="C12:E12"/>
    <mergeCell ref="C13:E13"/>
    <mergeCell ref="C36:E36"/>
    <mergeCell ref="C35:E35"/>
    <mergeCell ref="C25:E25"/>
    <mergeCell ref="C26:E26"/>
    <mergeCell ref="C31:E31"/>
    <mergeCell ref="C33:E33"/>
    <mergeCell ref="C32:E32"/>
  </mergeCells>
  <pageMargins left="0.70866141732283472" right="0.70866141732283472" top="0.74803149606299213" bottom="0.74803149606299213"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4"/>
  <sheetViews>
    <sheetView showGridLines="0" view="pageBreakPreview" zoomScale="60" zoomScaleNormal="10" workbookViewId="0">
      <pane xSplit="1" ySplit="3" topLeftCell="B4" activePane="bottomRight" state="frozen"/>
      <selection activeCell="C47" sqref="C47:E47"/>
      <selection pane="topRight" activeCell="C47" sqref="C47:E47"/>
      <selection pane="bottomLeft" activeCell="C47" sqref="C47:E47"/>
      <selection pane="bottomRight" activeCell="B17" sqref="B17"/>
    </sheetView>
  </sheetViews>
  <sheetFormatPr defaultColWidth="8.85546875" defaultRowHeight="12.75"/>
  <cols>
    <col min="1" max="4" width="94.42578125" style="6" customWidth="1"/>
    <col min="5" max="5" width="20.42578125" style="6" bestFit="1" customWidth="1"/>
    <col min="6" max="6" width="22.42578125" style="6" bestFit="1" customWidth="1"/>
    <col min="7" max="7" width="1.7109375" style="6" customWidth="1"/>
    <col min="8" max="16384" width="8.85546875" style="6"/>
  </cols>
  <sheetData>
    <row r="1" spans="1:4" ht="54.6" customHeight="1" thickBot="1">
      <c r="A1" s="153" t="s">
        <v>106</v>
      </c>
      <c r="B1" s="153"/>
      <c r="C1" s="153"/>
      <c r="D1" s="153"/>
    </row>
    <row r="2" spans="1:4" ht="35.25" customHeight="1" thickBot="1">
      <c r="A2" s="154" t="s">
        <v>140</v>
      </c>
      <c r="B2" s="155"/>
      <c r="C2" s="155"/>
      <c r="D2" s="156"/>
    </row>
    <row r="3" spans="1:4" ht="57.4" customHeight="1">
      <c r="A3" s="122" t="s">
        <v>141</v>
      </c>
      <c r="B3" s="123" t="s">
        <v>142</v>
      </c>
      <c r="C3" s="123" t="s">
        <v>143</v>
      </c>
      <c r="D3" s="124" t="s">
        <v>144</v>
      </c>
    </row>
    <row r="4" spans="1:4" s="9" customFormat="1" ht="54.6" customHeight="1">
      <c r="A4" s="88"/>
      <c r="B4" s="88"/>
      <c r="C4" s="88"/>
      <c r="D4" s="88"/>
    </row>
    <row r="5" spans="1:4" s="9" customFormat="1" ht="54.6" customHeight="1">
      <c r="A5" s="89"/>
      <c r="B5" s="89"/>
      <c r="C5" s="89"/>
      <c r="D5" s="89"/>
    </row>
    <row r="6" spans="1:4" s="9" customFormat="1" ht="54.6" customHeight="1">
      <c r="A6" s="88"/>
      <c r="B6" s="88"/>
      <c r="C6" s="88"/>
      <c r="D6" s="88"/>
    </row>
    <row r="7" spans="1:4" s="9" customFormat="1" ht="54.6" customHeight="1">
      <c r="A7" s="89"/>
      <c r="B7" s="89"/>
      <c r="C7" s="89"/>
      <c r="D7" s="89"/>
    </row>
    <row r="8" spans="1:4" s="9" customFormat="1" ht="54.6" customHeight="1">
      <c r="A8" s="88"/>
      <c r="B8" s="88"/>
      <c r="C8" s="88"/>
      <c r="D8" s="88"/>
    </row>
    <row r="9" spans="1:4" s="9" customFormat="1" ht="54.6" customHeight="1">
      <c r="A9" s="89"/>
      <c r="B9" s="89"/>
      <c r="C9" s="89"/>
      <c r="D9" s="89"/>
    </row>
    <row r="10" spans="1:4" s="9" customFormat="1" ht="54.6" customHeight="1">
      <c r="A10" s="88"/>
      <c r="B10" s="88"/>
      <c r="C10" s="88"/>
      <c r="D10" s="88"/>
    </row>
    <row r="11" spans="1:4" s="9" customFormat="1" ht="54.6" customHeight="1">
      <c r="A11" s="89"/>
      <c r="B11" s="89"/>
      <c r="C11" s="89"/>
      <c r="D11" s="89"/>
    </row>
    <row r="12" spans="1:4" s="9" customFormat="1" ht="54.6" customHeight="1">
      <c r="A12" s="88"/>
      <c r="B12" s="88"/>
      <c r="C12" s="88"/>
      <c r="D12" s="88"/>
    </row>
    <row r="13" spans="1:4" s="9" customFormat="1" ht="54.6" customHeight="1">
      <c r="A13" s="89"/>
      <c r="B13" s="89"/>
      <c r="C13" s="89"/>
      <c r="D13" s="89"/>
    </row>
    <row r="14" spans="1:4" s="9" customFormat="1" ht="54.6" customHeight="1">
      <c r="A14" s="88"/>
      <c r="B14" s="88"/>
      <c r="C14" s="88"/>
      <c r="D14" s="88"/>
    </row>
    <row r="15" spans="1:4" s="9" customFormat="1" ht="54.6" customHeight="1">
      <c r="A15" s="89"/>
      <c r="B15" s="89"/>
      <c r="C15" s="89"/>
      <c r="D15" s="89"/>
    </row>
    <row r="16" spans="1:4" s="9" customFormat="1" ht="54.6" customHeight="1">
      <c r="A16" s="88"/>
      <c r="B16" s="88"/>
      <c r="C16" s="88"/>
      <c r="D16" s="88"/>
    </row>
    <row r="17" spans="1:4" s="9" customFormat="1" ht="54.6" customHeight="1">
      <c r="A17" s="89"/>
      <c r="B17" s="89"/>
      <c r="C17" s="89"/>
      <c r="D17" s="89"/>
    </row>
    <row r="18" spans="1:4" s="9" customFormat="1" ht="54.6" customHeight="1">
      <c r="A18" s="88"/>
      <c r="B18" s="88"/>
      <c r="C18" s="88"/>
      <c r="D18" s="88"/>
    </row>
    <row r="19" spans="1:4" s="9" customFormat="1" ht="54.6" customHeight="1">
      <c r="A19" s="89"/>
      <c r="B19" s="89"/>
      <c r="C19" s="89"/>
      <c r="D19" s="89"/>
    </row>
    <row r="20" spans="1:4" s="9" customFormat="1" ht="54.6" customHeight="1">
      <c r="A20" s="88"/>
      <c r="B20" s="88"/>
      <c r="C20" s="88"/>
      <c r="D20" s="88"/>
    </row>
    <row r="21" spans="1:4" s="9" customFormat="1" ht="54.6" customHeight="1">
      <c r="A21" s="89"/>
      <c r="B21" s="89"/>
      <c r="C21" s="89"/>
      <c r="D21" s="89"/>
    </row>
    <row r="22" spans="1:4" s="9" customFormat="1" ht="54.6" customHeight="1">
      <c r="A22" s="88"/>
      <c r="B22" s="88"/>
      <c r="C22" s="88"/>
      <c r="D22" s="88"/>
    </row>
    <row r="23" spans="1:4" s="9" customFormat="1" ht="54.6" customHeight="1">
      <c r="A23" s="89"/>
      <c r="B23" s="89"/>
      <c r="C23" s="89"/>
      <c r="D23" s="89"/>
    </row>
    <row r="24" spans="1:4" s="9" customFormat="1" ht="54.6" customHeight="1">
      <c r="A24" s="88"/>
      <c r="B24" s="88"/>
      <c r="C24" s="88"/>
      <c r="D24" s="88"/>
    </row>
    <row r="25" spans="1:4" s="9" customFormat="1" ht="54.6" customHeight="1">
      <c r="A25" s="89"/>
      <c r="B25" s="89"/>
      <c r="C25" s="89"/>
      <c r="D25" s="89"/>
    </row>
    <row r="26" spans="1:4" s="9" customFormat="1" ht="54.6" customHeight="1">
      <c r="A26" s="88"/>
      <c r="B26" s="88"/>
      <c r="C26" s="88"/>
      <c r="D26" s="88"/>
    </row>
    <row r="27" spans="1:4" s="9" customFormat="1" ht="54.6" customHeight="1">
      <c r="A27" s="89"/>
      <c r="B27" s="89"/>
      <c r="C27" s="89"/>
      <c r="D27" s="89"/>
    </row>
    <row r="28" spans="1:4" s="9" customFormat="1" ht="54.6" customHeight="1">
      <c r="A28" s="88"/>
      <c r="B28" s="88"/>
      <c r="C28" s="88"/>
      <c r="D28" s="88"/>
    </row>
    <row r="29" spans="1:4" s="9" customFormat="1" ht="54.6" customHeight="1">
      <c r="A29" s="89"/>
      <c r="B29" s="89"/>
      <c r="C29" s="89"/>
      <c r="D29" s="89"/>
    </row>
    <row r="30" spans="1:4" s="9" customFormat="1" ht="54.6" customHeight="1">
      <c r="A30" s="88"/>
      <c r="B30" s="88"/>
      <c r="C30" s="88"/>
      <c r="D30" s="88"/>
    </row>
    <row r="31" spans="1:4" s="9" customFormat="1" ht="54.6" customHeight="1">
      <c r="A31" s="89"/>
      <c r="B31" s="89"/>
      <c r="C31" s="89"/>
      <c r="D31" s="89"/>
    </row>
    <row r="32" spans="1:4" s="9" customFormat="1" ht="54.6" customHeight="1">
      <c r="A32" s="88"/>
      <c r="B32" s="88"/>
      <c r="C32" s="88"/>
      <c r="D32" s="88"/>
    </row>
    <row r="33" spans="1:4" s="9" customFormat="1" ht="54.6" customHeight="1">
      <c r="A33" s="89"/>
      <c r="B33" s="89"/>
      <c r="C33" s="89"/>
      <c r="D33" s="89"/>
    </row>
    <row r="34" spans="1:4" s="10" customFormat="1"/>
  </sheetData>
  <mergeCells count="2">
    <mergeCell ref="A1:D1"/>
    <mergeCell ref="A2:D2"/>
  </mergeCells>
  <pageMargins left="0.7" right="0.7" top="0.75" bottom="0.75" header="0.3" footer="0.3"/>
  <pageSetup paperSize="9" scale="2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4"/>
  <sheetViews>
    <sheetView showGridLines="0" view="pageBreakPreview" zoomScale="60" zoomScaleNormal="10" workbookViewId="0">
      <pane xSplit="1" ySplit="3" topLeftCell="B4" activePane="bottomRight" state="frozen"/>
      <selection activeCell="C47" sqref="C47:E47"/>
      <selection pane="topRight" activeCell="C47" sqref="C47:E47"/>
      <selection pane="bottomLeft" activeCell="C47" sqref="C47:E47"/>
      <selection pane="bottomRight" activeCell="H4" sqref="H4"/>
    </sheetView>
  </sheetViews>
  <sheetFormatPr defaultColWidth="8.85546875" defaultRowHeight="12.75"/>
  <cols>
    <col min="1" max="1" width="26.28515625" style="6" customWidth="1"/>
    <col min="2" max="2" width="38.140625" style="6" customWidth="1"/>
    <col min="3" max="3" width="43.85546875" style="6" customWidth="1"/>
    <col min="4" max="4" width="45" style="6" customWidth="1"/>
    <col min="5" max="5" width="44.85546875" style="6" customWidth="1"/>
    <col min="6" max="6" width="43.85546875" style="6" customWidth="1"/>
    <col min="7" max="8" width="38.140625" style="6" customWidth="1"/>
    <col min="9" max="9" width="20.42578125" style="6" bestFit="1" customWidth="1"/>
    <col min="10" max="10" width="22.42578125" style="6" bestFit="1" customWidth="1"/>
    <col min="11" max="11" width="1.7109375" style="6" customWidth="1"/>
    <col min="12" max="16384" width="8.85546875" style="6"/>
  </cols>
  <sheetData>
    <row r="1" spans="1:8" ht="54.6" customHeight="1" thickBot="1">
      <c r="A1" s="157" t="s">
        <v>106</v>
      </c>
      <c r="B1" s="157"/>
      <c r="C1" s="157"/>
      <c r="D1" s="157"/>
      <c r="E1" s="157"/>
      <c r="F1" s="157"/>
      <c r="G1" s="157"/>
      <c r="H1" s="157"/>
    </row>
    <row r="2" spans="1:8" ht="57.75" customHeight="1" thickBot="1">
      <c r="A2" s="154" t="s">
        <v>20</v>
      </c>
      <c r="B2" s="155"/>
      <c r="C2" s="155"/>
      <c r="D2" s="155"/>
      <c r="E2" s="155"/>
      <c r="F2" s="155"/>
      <c r="G2" s="155"/>
      <c r="H2" s="156"/>
    </row>
    <row r="3" spans="1:8" ht="73.5" customHeight="1">
      <c r="A3" s="122" t="s">
        <v>11</v>
      </c>
      <c r="B3" s="123" t="s">
        <v>75</v>
      </c>
      <c r="C3" s="123" t="s">
        <v>111</v>
      </c>
      <c r="D3" s="123" t="s">
        <v>134</v>
      </c>
      <c r="E3" s="123" t="s">
        <v>132</v>
      </c>
      <c r="F3" s="123" t="s">
        <v>138</v>
      </c>
      <c r="G3" s="123" t="s">
        <v>27</v>
      </c>
      <c r="H3" s="124" t="s">
        <v>17</v>
      </c>
    </row>
    <row r="4" spans="1:8" s="9" customFormat="1" ht="54.6" customHeight="1">
      <c r="A4" s="88"/>
      <c r="B4" s="96" t="s">
        <v>26</v>
      </c>
      <c r="C4" s="88"/>
      <c r="D4" s="88"/>
      <c r="E4" s="88"/>
      <c r="F4" s="88"/>
      <c r="G4" s="91"/>
      <c r="H4" s="92"/>
    </row>
    <row r="5" spans="1:8" s="9" customFormat="1" ht="54.6" customHeight="1">
      <c r="A5" s="89"/>
      <c r="B5" s="97" t="s">
        <v>26</v>
      </c>
      <c r="C5" s="89"/>
      <c r="D5" s="89"/>
      <c r="E5" s="89"/>
      <c r="F5" s="89"/>
      <c r="G5" s="94"/>
      <c r="H5" s="95"/>
    </row>
    <row r="6" spans="1:8" s="9" customFormat="1" ht="54.6" customHeight="1">
      <c r="A6" s="88"/>
      <c r="B6" s="96" t="s">
        <v>26</v>
      </c>
      <c r="C6" s="88"/>
      <c r="D6" s="88"/>
      <c r="E6" s="88"/>
      <c r="F6" s="88"/>
      <c r="G6" s="91"/>
      <c r="H6" s="92"/>
    </row>
    <row r="7" spans="1:8" s="9" customFormat="1" ht="54.6" customHeight="1">
      <c r="A7" s="89"/>
      <c r="B7" s="97" t="s">
        <v>26</v>
      </c>
      <c r="C7" s="89"/>
      <c r="D7" s="89"/>
      <c r="E7" s="89"/>
      <c r="F7" s="89"/>
      <c r="G7" s="94"/>
      <c r="H7" s="95"/>
    </row>
    <row r="8" spans="1:8" s="9" customFormat="1" ht="54.6" customHeight="1">
      <c r="A8" s="88"/>
      <c r="B8" s="96" t="s">
        <v>26</v>
      </c>
      <c r="C8" s="88"/>
      <c r="D8" s="88"/>
      <c r="E8" s="88"/>
      <c r="F8" s="88"/>
      <c r="G8" s="91"/>
      <c r="H8" s="92"/>
    </row>
    <row r="9" spans="1:8" s="9" customFormat="1" ht="54.6" customHeight="1">
      <c r="A9" s="89"/>
      <c r="B9" s="97" t="s">
        <v>26</v>
      </c>
      <c r="C9" s="89"/>
      <c r="D9" s="89"/>
      <c r="E9" s="89"/>
      <c r="F9" s="89"/>
      <c r="G9" s="94"/>
      <c r="H9" s="95"/>
    </row>
    <row r="10" spans="1:8" s="9" customFormat="1" ht="54.6" customHeight="1">
      <c r="A10" s="88"/>
      <c r="B10" s="96" t="s">
        <v>26</v>
      </c>
      <c r="C10" s="88"/>
      <c r="D10" s="88"/>
      <c r="E10" s="88"/>
      <c r="F10" s="88"/>
      <c r="G10" s="91"/>
      <c r="H10" s="92"/>
    </row>
    <row r="11" spans="1:8" s="9" customFormat="1" ht="54.6" customHeight="1">
      <c r="A11" s="89"/>
      <c r="B11" s="97" t="s">
        <v>26</v>
      </c>
      <c r="C11" s="89"/>
      <c r="D11" s="89"/>
      <c r="E11" s="89"/>
      <c r="F11" s="89"/>
      <c r="G11" s="94"/>
      <c r="H11" s="95"/>
    </row>
    <row r="12" spans="1:8" s="9" customFormat="1" ht="54.6" customHeight="1">
      <c r="A12" s="88"/>
      <c r="B12" s="96" t="s">
        <v>26</v>
      </c>
      <c r="C12" s="88"/>
      <c r="D12" s="88"/>
      <c r="E12" s="88"/>
      <c r="F12" s="88"/>
      <c r="G12" s="91"/>
      <c r="H12" s="92"/>
    </row>
    <row r="13" spans="1:8" s="9" customFormat="1" ht="54.6" customHeight="1">
      <c r="A13" s="89"/>
      <c r="B13" s="97" t="s">
        <v>26</v>
      </c>
      <c r="C13" s="89"/>
      <c r="D13" s="89"/>
      <c r="E13" s="89"/>
      <c r="F13" s="89"/>
      <c r="G13" s="94"/>
      <c r="H13" s="95"/>
    </row>
    <row r="14" spans="1:8" s="9" customFormat="1" ht="54.6" customHeight="1">
      <c r="A14" s="88"/>
      <c r="B14" s="96" t="s">
        <v>26</v>
      </c>
      <c r="C14" s="88"/>
      <c r="D14" s="88"/>
      <c r="E14" s="88"/>
      <c r="F14" s="88"/>
      <c r="G14" s="91"/>
      <c r="H14" s="92"/>
    </row>
    <row r="15" spans="1:8" s="9" customFormat="1" ht="54.6" customHeight="1">
      <c r="A15" s="89"/>
      <c r="B15" s="97" t="s">
        <v>26</v>
      </c>
      <c r="C15" s="89"/>
      <c r="D15" s="89"/>
      <c r="E15" s="89"/>
      <c r="F15" s="89"/>
      <c r="G15" s="94"/>
      <c r="H15" s="95"/>
    </row>
    <row r="16" spans="1:8" s="9" customFormat="1" ht="54.6" customHeight="1">
      <c r="A16" s="88"/>
      <c r="B16" s="96" t="s">
        <v>26</v>
      </c>
      <c r="C16" s="88"/>
      <c r="D16" s="88"/>
      <c r="E16" s="88"/>
      <c r="F16" s="88"/>
      <c r="G16" s="91"/>
      <c r="H16" s="92"/>
    </row>
    <row r="17" spans="1:8" s="9" customFormat="1" ht="54.6" customHeight="1">
      <c r="A17" s="89"/>
      <c r="B17" s="97" t="s">
        <v>26</v>
      </c>
      <c r="C17" s="89"/>
      <c r="D17" s="89"/>
      <c r="E17" s="89"/>
      <c r="F17" s="89"/>
      <c r="G17" s="94"/>
      <c r="H17" s="95"/>
    </row>
    <row r="18" spans="1:8" s="9" customFormat="1" ht="54.6" customHeight="1">
      <c r="A18" s="88"/>
      <c r="B18" s="96" t="s">
        <v>26</v>
      </c>
      <c r="C18" s="88"/>
      <c r="D18" s="88"/>
      <c r="E18" s="88"/>
      <c r="F18" s="88"/>
      <c r="G18" s="91"/>
      <c r="H18" s="92"/>
    </row>
    <row r="19" spans="1:8" s="9" customFormat="1" ht="54.6" customHeight="1">
      <c r="A19" s="89"/>
      <c r="B19" s="97" t="s">
        <v>26</v>
      </c>
      <c r="C19" s="89"/>
      <c r="D19" s="89"/>
      <c r="E19" s="89"/>
      <c r="F19" s="89"/>
      <c r="G19" s="94"/>
      <c r="H19" s="95"/>
    </row>
    <row r="20" spans="1:8" s="9" customFormat="1" ht="54.6" customHeight="1">
      <c r="A20" s="88"/>
      <c r="B20" s="96" t="s">
        <v>26</v>
      </c>
      <c r="C20" s="88"/>
      <c r="D20" s="88"/>
      <c r="E20" s="88"/>
      <c r="F20" s="88"/>
      <c r="G20" s="91"/>
      <c r="H20" s="92"/>
    </row>
    <row r="21" spans="1:8" s="9" customFormat="1" ht="54.6" customHeight="1">
      <c r="A21" s="89"/>
      <c r="B21" s="97" t="s">
        <v>26</v>
      </c>
      <c r="C21" s="89"/>
      <c r="D21" s="89"/>
      <c r="E21" s="89"/>
      <c r="F21" s="89"/>
      <c r="G21" s="94"/>
      <c r="H21" s="95"/>
    </row>
    <row r="22" spans="1:8" s="9" customFormat="1" ht="54.6" customHeight="1">
      <c r="A22" s="88"/>
      <c r="B22" s="96" t="s">
        <v>26</v>
      </c>
      <c r="C22" s="88"/>
      <c r="D22" s="88"/>
      <c r="E22" s="88"/>
      <c r="F22" s="88"/>
      <c r="G22" s="91"/>
      <c r="H22" s="92"/>
    </row>
    <row r="23" spans="1:8" s="9" customFormat="1" ht="54.6" customHeight="1">
      <c r="A23" s="89"/>
      <c r="B23" s="97" t="s">
        <v>26</v>
      </c>
      <c r="C23" s="89"/>
      <c r="D23" s="89"/>
      <c r="E23" s="89"/>
      <c r="F23" s="89"/>
      <c r="G23" s="94"/>
      <c r="H23" s="95"/>
    </row>
    <row r="24" spans="1:8" s="9" customFormat="1" ht="54.6" customHeight="1">
      <c r="A24" s="88"/>
      <c r="B24" s="96" t="s">
        <v>26</v>
      </c>
      <c r="C24" s="88"/>
      <c r="D24" s="88"/>
      <c r="E24" s="88"/>
      <c r="F24" s="88"/>
      <c r="G24" s="91"/>
      <c r="H24" s="92"/>
    </row>
    <row r="25" spans="1:8" s="9" customFormat="1" ht="54.6" customHeight="1">
      <c r="A25" s="89"/>
      <c r="B25" s="97" t="s">
        <v>26</v>
      </c>
      <c r="C25" s="89"/>
      <c r="D25" s="89"/>
      <c r="E25" s="89"/>
      <c r="F25" s="89"/>
      <c r="G25" s="94"/>
      <c r="H25" s="95"/>
    </row>
    <row r="26" spans="1:8" s="9" customFormat="1" ht="54.6" customHeight="1">
      <c r="A26" s="88"/>
      <c r="B26" s="96" t="s">
        <v>26</v>
      </c>
      <c r="C26" s="88"/>
      <c r="D26" s="88"/>
      <c r="E26" s="88"/>
      <c r="F26" s="88"/>
      <c r="G26" s="91"/>
      <c r="H26" s="92"/>
    </row>
    <row r="27" spans="1:8" s="9" customFormat="1" ht="54.6" customHeight="1">
      <c r="A27" s="89"/>
      <c r="B27" s="97" t="s">
        <v>26</v>
      </c>
      <c r="C27" s="89"/>
      <c r="D27" s="89"/>
      <c r="E27" s="89"/>
      <c r="F27" s="89"/>
      <c r="G27" s="94"/>
      <c r="H27" s="95"/>
    </row>
    <row r="28" spans="1:8" s="9" customFormat="1" ht="54.6" customHeight="1">
      <c r="A28" s="88"/>
      <c r="B28" s="96" t="s">
        <v>26</v>
      </c>
      <c r="C28" s="88"/>
      <c r="D28" s="88"/>
      <c r="E28" s="88"/>
      <c r="F28" s="88"/>
      <c r="G28" s="91"/>
      <c r="H28" s="92"/>
    </row>
    <row r="29" spans="1:8" s="9" customFormat="1" ht="54.6" customHeight="1">
      <c r="A29" s="89"/>
      <c r="B29" s="97" t="s">
        <v>26</v>
      </c>
      <c r="C29" s="89"/>
      <c r="D29" s="89"/>
      <c r="E29" s="89"/>
      <c r="F29" s="89"/>
      <c r="G29" s="94"/>
      <c r="H29" s="95"/>
    </row>
    <row r="30" spans="1:8" s="9" customFormat="1" ht="54.6" customHeight="1">
      <c r="A30" s="88"/>
      <c r="B30" s="96" t="s">
        <v>26</v>
      </c>
      <c r="C30" s="88"/>
      <c r="D30" s="88"/>
      <c r="E30" s="88"/>
      <c r="F30" s="88"/>
      <c r="G30" s="91"/>
      <c r="H30" s="92"/>
    </row>
    <row r="31" spans="1:8" s="9" customFormat="1" ht="54.6" customHeight="1">
      <c r="A31" s="89"/>
      <c r="B31" s="97" t="s">
        <v>26</v>
      </c>
      <c r="C31" s="89"/>
      <c r="D31" s="89"/>
      <c r="E31" s="89"/>
      <c r="F31" s="89"/>
      <c r="G31" s="94"/>
      <c r="H31" s="95"/>
    </row>
    <row r="32" spans="1:8" s="9" customFormat="1" ht="54.6" customHeight="1">
      <c r="A32" s="88"/>
      <c r="B32" s="96" t="s">
        <v>26</v>
      </c>
      <c r="C32" s="88"/>
      <c r="D32" s="88"/>
      <c r="E32" s="88"/>
      <c r="F32" s="88"/>
      <c r="G32" s="91"/>
      <c r="H32" s="92"/>
    </row>
    <row r="33" spans="1:8" s="9" customFormat="1" ht="54.6" customHeight="1">
      <c r="A33" s="89"/>
      <c r="B33" s="97" t="s">
        <v>26</v>
      </c>
      <c r="C33" s="89"/>
      <c r="D33" s="89"/>
      <c r="E33" s="89"/>
      <c r="F33" s="89"/>
      <c r="G33" s="94"/>
      <c r="H33" s="95"/>
    </row>
    <row r="34" spans="1:8" s="10" customFormat="1"/>
  </sheetData>
  <mergeCells count="2">
    <mergeCell ref="A1:H1"/>
    <mergeCell ref="A2:H2"/>
  </mergeCells>
  <dataValidations count="2">
    <dataValidation type="list" allowBlank="1" showInputMessage="1" showErrorMessage="1" sqref="B4:B33">
      <formula1>"Seçiniz, Güncel, Güncel Değil, Değişti"</formula1>
    </dataValidation>
    <dataValidation type="list" allowBlank="1" showInputMessage="1" showErrorMessage="1" sqref="F4:F33">
      <formula1>"Fırsat, Tehdit"</formula1>
    </dataValidation>
  </dataValidations>
  <pageMargins left="0.7" right="0.7" top="0.75" bottom="0.75" header="0.3" footer="0.3"/>
  <pageSetup paperSize="9"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33"/>
  <sheetViews>
    <sheetView showGridLines="0"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E7" sqref="E7"/>
    </sheetView>
  </sheetViews>
  <sheetFormatPr defaultColWidth="8.85546875" defaultRowHeight="12.75"/>
  <cols>
    <col min="1" max="1" width="38.42578125" style="6" customWidth="1"/>
    <col min="2" max="2" width="14" style="6" bestFit="1" customWidth="1"/>
    <col min="3" max="3" width="15.42578125" style="6" customWidth="1"/>
    <col min="4" max="4" width="14" style="6" customWidth="1"/>
    <col min="5" max="5" width="14.28515625" style="6" customWidth="1"/>
    <col min="6" max="6" width="32.140625" style="6" bestFit="1" customWidth="1"/>
    <col min="7" max="7" width="27.28515625" style="6" customWidth="1"/>
    <col min="8" max="8" width="29.42578125" style="6" customWidth="1"/>
    <col min="9" max="9" width="40.5703125" style="6" customWidth="1"/>
    <col min="10" max="10" width="20.85546875" style="6" customWidth="1"/>
    <col min="11" max="11" width="21.7109375" style="6" bestFit="1" customWidth="1"/>
    <col min="12" max="12" width="36" style="6" customWidth="1"/>
    <col min="13" max="16" width="30" style="6" customWidth="1"/>
    <col min="17" max="17" width="17.140625" style="6" bestFit="1" customWidth="1"/>
    <col min="18" max="18" width="20.42578125" style="6" bestFit="1" customWidth="1"/>
    <col min="19" max="19" width="22.42578125" style="6" bestFit="1" customWidth="1"/>
    <col min="20" max="20" width="1.7109375" style="6" customWidth="1"/>
    <col min="21" max="16384" width="8.85546875" style="6"/>
  </cols>
  <sheetData>
    <row r="1" spans="1:16" ht="54.6" customHeight="1">
      <c r="A1" s="160" t="s">
        <v>106</v>
      </c>
      <c r="B1" s="160"/>
      <c r="C1" s="160"/>
      <c r="D1" s="160"/>
      <c r="E1" s="160"/>
      <c r="F1" s="160"/>
      <c r="G1" s="160"/>
      <c r="H1" s="160"/>
      <c r="I1" s="160"/>
      <c r="J1" s="160"/>
      <c r="K1" s="160"/>
      <c r="L1" s="160"/>
      <c r="M1" s="160"/>
      <c r="N1" s="160"/>
      <c r="O1" s="160"/>
      <c r="P1" s="160"/>
    </row>
    <row r="2" spans="1:16" ht="54.75" customHeight="1">
      <c r="A2" s="158" t="s">
        <v>19</v>
      </c>
      <c r="B2" s="158"/>
      <c r="C2" s="158"/>
      <c r="D2" s="158"/>
      <c r="E2" s="158"/>
      <c r="F2" s="158"/>
      <c r="G2" s="158"/>
      <c r="H2" s="158"/>
      <c r="I2" s="158"/>
      <c r="J2" s="158"/>
      <c r="K2" s="158"/>
      <c r="L2" s="158"/>
      <c r="M2" s="158"/>
      <c r="N2" s="158"/>
      <c r="O2" s="158"/>
      <c r="P2" s="159"/>
    </row>
    <row r="3" spans="1:16" ht="81" customHeight="1">
      <c r="A3" s="125" t="s">
        <v>134</v>
      </c>
      <c r="B3" s="125" t="s">
        <v>10</v>
      </c>
      <c r="C3" s="125" t="s">
        <v>9</v>
      </c>
      <c r="D3" s="125" t="s">
        <v>13</v>
      </c>
      <c r="E3" s="125" t="s">
        <v>78</v>
      </c>
      <c r="F3" s="125" t="s">
        <v>14</v>
      </c>
      <c r="G3" s="125" t="s">
        <v>128</v>
      </c>
      <c r="H3" s="125" t="s">
        <v>131</v>
      </c>
      <c r="I3" s="125" t="s">
        <v>86</v>
      </c>
      <c r="J3" s="125" t="s">
        <v>15</v>
      </c>
      <c r="K3" s="125" t="s">
        <v>80</v>
      </c>
      <c r="L3" s="126" t="s">
        <v>23</v>
      </c>
      <c r="M3" s="126" t="s">
        <v>123</v>
      </c>
      <c r="N3" s="126" t="s">
        <v>24</v>
      </c>
      <c r="O3" s="126" t="s">
        <v>25</v>
      </c>
      <c r="P3" s="126" t="s">
        <v>133</v>
      </c>
    </row>
    <row r="4" spans="1:16" s="9" customFormat="1" ht="54.6" customHeight="1">
      <c r="A4" s="100"/>
      <c r="B4" s="98"/>
      <c r="C4" s="98"/>
      <c r="D4" s="99"/>
      <c r="E4" s="99"/>
      <c r="F4" s="100"/>
      <c r="G4" s="112" t="s">
        <v>26</v>
      </c>
      <c r="H4" s="113" t="b">
        <f>IF(G4="Yeterli",0.1,IF(G4="Zayıf",0.8, IF(G4="Kısmen Yeterli", 0.4, IF(G4="Yeterli Değil",1))))</f>
        <v>0</v>
      </c>
      <c r="I4" s="101"/>
      <c r="J4" s="102">
        <f>D4*H4</f>
        <v>0</v>
      </c>
      <c r="K4" s="103" t="str">
        <f>IF(J4&lt;3,"ÇOK DÜŞÜK",IF(J4&lt;6,"DÜŞÜK",IF(J4&lt;12,"ORTA",IF(J4&lt;20," YÜKSEK",IF(J4&lt;26,"ÇOK YÜKSEK")))))</f>
        <v>ÇOK DÜŞÜK</v>
      </c>
      <c r="L4" s="88"/>
      <c r="M4" s="88"/>
      <c r="N4" s="88"/>
      <c r="O4" s="88"/>
      <c r="P4" s="90"/>
    </row>
    <row r="5" spans="1:16" s="9" customFormat="1" ht="54.6" customHeight="1">
      <c r="A5" s="106"/>
      <c r="B5" s="104"/>
      <c r="C5" s="104"/>
      <c r="D5" s="105"/>
      <c r="E5" s="105"/>
      <c r="F5" s="106"/>
      <c r="G5" s="114" t="s">
        <v>26</v>
      </c>
      <c r="H5" s="115" t="b">
        <f t="shared" ref="H5:H32" si="0">IF(G5="Yeterli",0.1,IF(G5="Zayıf",0.8, IF(G5="Kısmen Yeterli", 0.4, IF(G5="Yeterli Değil",1))))</f>
        <v>0</v>
      </c>
      <c r="I5" s="107"/>
      <c r="J5" s="108">
        <f t="shared" ref="J5:J32" si="1">D5*H5</f>
        <v>0</v>
      </c>
      <c r="K5" s="109" t="str">
        <f t="shared" ref="K5:K32" si="2">IF(J5&lt;3,"ÇOK DÜŞÜK",IF(J5&lt;6,"DÜŞÜK",IF(J5&lt;12,"ORTA",IF(J5&lt;20," YÜKSEK",IF(J5&lt;26,"ÇOK YÜKSEK")))))</f>
        <v>ÇOK DÜŞÜK</v>
      </c>
      <c r="L5" s="89"/>
      <c r="M5" s="89"/>
      <c r="N5" s="89"/>
      <c r="O5" s="89"/>
      <c r="P5" s="93"/>
    </row>
    <row r="6" spans="1:16" s="9" customFormat="1" ht="54.6" customHeight="1">
      <c r="A6" s="100"/>
      <c r="B6" s="98"/>
      <c r="C6" s="98"/>
      <c r="D6" s="99"/>
      <c r="E6" s="99"/>
      <c r="F6" s="100"/>
      <c r="G6" s="112" t="s">
        <v>26</v>
      </c>
      <c r="H6" s="113" t="b">
        <f t="shared" si="0"/>
        <v>0</v>
      </c>
      <c r="I6" s="101"/>
      <c r="J6" s="110">
        <f t="shared" si="1"/>
        <v>0</v>
      </c>
      <c r="K6" s="103" t="str">
        <f t="shared" si="2"/>
        <v>ÇOK DÜŞÜK</v>
      </c>
      <c r="L6" s="88"/>
      <c r="M6" s="88"/>
      <c r="N6" s="88"/>
      <c r="O6" s="88"/>
      <c r="P6" s="90"/>
    </row>
    <row r="7" spans="1:16" s="9" customFormat="1" ht="54.6" customHeight="1">
      <c r="A7" s="106"/>
      <c r="B7" s="104"/>
      <c r="C7" s="104"/>
      <c r="D7" s="105"/>
      <c r="E7" s="105"/>
      <c r="F7" s="106"/>
      <c r="G7" s="114" t="s">
        <v>26</v>
      </c>
      <c r="H7" s="115" t="b">
        <f t="shared" si="0"/>
        <v>0</v>
      </c>
      <c r="I7" s="107"/>
      <c r="J7" s="108">
        <f t="shared" si="1"/>
        <v>0</v>
      </c>
      <c r="K7" s="109" t="str">
        <f t="shared" si="2"/>
        <v>ÇOK DÜŞÜK</v>
      </c>
      <c r="L7" s="89"/>
      <c r="M7" s="89"/>
      <c r="N7" s="89"/>
      <c r="O7" s="89"/>
      <c r="P7" s="93"/>
    </row>
    <row r="8" spans="1:16" s="9" customFormat="1" ht="54.6" customHeight="1">
      <c r="A8" s="100"/>
      <c r="B8" s="98"/>
      <c r="C8" s="98"/>
      <c r="D8" s="99"/>
      <c r="E8" s="99"/>
      <c r="F8" s="100"/>
      <c r="G8" s="112" t="s">
        <v>26</v>
      </c>
      <c r="H8" s="113" t="b">
        <f t="shared" si="0"/>
        <v>0</v>
      </c>
      <c r="I8" s="101"/>
      <c r="J8" s="110">
        <f t="shared" si="1"/>
        <v>0</v>
      </c>
      <c r="K8" s="103" t="str">
        <f t="shared" si="2"/>
        <v>ÇOK DÜŞÜK</v>
      </c>
      <c r="L8" s="88"/>
      <c r="M8" s="88"/>
      <c r="N8" s="88"/>
      <c r="O8" s="88"/>
      <c r="P8" s="90"/>
    </row>
    <row r="9" spans="1:16" s="9" customFormat="1" ht="54.6" customHeight="1">
      <c r="A9" s="106"/>
      <c r="B9" s="104"/>
      <c r="C9" s="104"/>
      <c r="D9" s="105"/>
      <c r="E9" s="105"/>
      <c r="F9" s="106"/>
      <c r="G9" s="114" t="s">
        <v>26</v>
      </c>
      <c r="H9" s="115" t="b">
        <f t="shared" si="0"/>
        <v>0</v>
      </c>
      <c r="I9" s="107"/>
      <c r="J9" s="108">
        <f t="shared" si="1"/>
        <v>0</v>
      </c>
      <c r="K9" s="109" t="str">
        <f t="shared" si="2"/>
        <v>ÇOK DÜŞÜK</v>
      </c>
      <c r="L9" s="89"/>
      <c r="M9" s="89"/>
      <c r="N9" s="89"/>
      <c r="O9" s="89"/>
      <c r="P9" s="93"/>
    </row>
    <row r="10" spans="1:16" s="9" customFormat="1" ht="54.6" customHeight="1">
      <c r="A10" s="100"/>
      <c r="B10" s="98"/>
      <c r="C10" s="98"/>
      <c r="D10" s="99"/>
      <c r="E10" s="99"/>
      <c r="F10" s="100"/>
      <c r="G10" s="112" t="s">
        <v>26</v>
      </c>
      <c r="H10" s="113" t="b">
        <f t="shared" si="0"/>
        <v>0</v>
      </c>
      <c r="I10" s="101"/>
      <c r="J10" s="110">
        <f t="shared" si="1"/>
        <v>0</v>
      </c>
      <c r="K10" s="103" t="str">
        <f t="shared" si="2"/>
        <v>ÇOK DÜŞÜK</v>
      </c>
      <c r="L10" s="88"/>
      <c r="M10" s="88"/>
      <c r="N10" s="88"/>
      <c r="O10" s="88"/>
      <c r="P10" s="90"/>
    </row>
    <row r="11" spans="1:16" s="9" customFormat="1" ht="54.6" customHeight="1">
      <c r="A11" s="106"/>
      <c r="B11" s="104"/>
      <c r="C11" s="104"/>
      <c r="D11" s="105"/>
      <c r="E11" s="105"/>
      <c r="F11" s="106"/>
      <c r="G11" s="114" t="s">
        <v>26</v>
      </c>
      <c r="H11" s="115" t="b">
        <f t="shared" si="0"/>
        <v>0</v>
      </c>
      <c r="I11" s="107"/>
      <c r="J11" s="108">
        <f t="shared" si="1"/>
        <v>0</v>
      </c>
      <c r="K11" s="109" t="str">
        <f t="shared" si="2"/>
        <v>ÇOK DÜŞÜK</v>
      </c>
      <c r="L11" s="89"/>
      <c r="M11" s="89"/>
      <c r="N11" s="89"/>
      <c r="O11" s="89"/>
      <c r="P11" s="93"/>
    </row>
    <row r="12" spans="1:16" s="9" customFormat="1" ht="54.6" customHeight="1">
      <c r="A12" s="100"/>
      <c r="B12" s="98"/>
      <c r="C12" s="98"/>
      <c r="D12" s="99"/>
      <c r="E12" s="99"/>
      <c r="F12" s="100"/>
      <c r="G12" s="112" t="s">
        <v>26</v>
      </c>
      <c r="H12" s="113" t="b">
        <f t="shared" si="0"/>
        <v>0</v>
      </c>
      <c r="I12" s="101"/>
      <c r="J12" s="110">
        <f t="shared" si="1"/>
        <v>0</v>
      </c>
      <c r="K12" s="103" t="str">
        <f t="shared" si="2"/>
        <v>ÇOK DÜŞÜK</v>
      </c>
      <c r="L12" s="88"/>
      <c r="M12" s="88"/>
      <c r="N12" s="88"/>
      <c r="O12" s="88"/>
      <c r="P12" s="90"/>
    </row>
    <row r="13" spans="1:16" s="9" customFormat="1" ht="54.6" customHeight="1">
      <c r="A13" s="106"/>
      <c r="B13" s="104"/>
      <c r="C13" s="104"/>
      <c r="D13" s="105"/>
      <c r="E13" s="105"/>
      <c r="F13" s="106"/>
      <c r="G13" s="114" t="s">
        <v>26</v>
      </c>
      <c r="H13" s="115" t="b">
        <f t="shared" si="0"/>
        <v>0</v>
      </c>
      <c r="I13" s="107"/>
      <c r="J13" s="108">
        <f t="shared" si="1"/>
        <v>0</v>
      </c>
      <c r="K13" s="109" t="str">
        <f t="shared" si="2"/>
        <v>ÇOK DÜŞÜK</v>
      </c>
      <c r="L13" s="89"/>
      <c r="M13" s="89"/>
      <c r="N13" s="89"/>
      <c r="O13" s="89"/>
      <c r="P13" s="93"/>
    </row>
    <row r="14" spans="1:16" s="9" customFormat="1" ht="54.6" customHeight="1">
      <c r="A14" s="100"/>
      <c r="B14" s="98"/>
      <c r="C14" s="98"/>
      <c r="D14" s="99"/>
      <c r="E14" s="99"/>
      <c r="F14" s="100"/>
      <c r="G14" s="112" t="s">
        <v>26</v>
      </c>
      <c r="H14" s="113" t="b">
        <f t="shared" si="0"/>
        <v>0</v>
      </c>
      <c r="I14" s="101"/>
      <c r="J14" s="110">
        <f t="shared" si="1"/>
        <v>0</v>
      </c>
      <c r="K14" s="103" t="str">
        <f t="shared" si="2"/>
        <v>ÇOK DÜŞÜK</v>
      </c>
      <c r="L14" s="88"/>
      <c r="M14" s="88"/>
      <c r="N14" s="88"/>
      <c r="O14" s="88"/>
      <c r="P14" s="90"/>
    </row>
    <row r="15" spans="1:16" s="9" customFormat="1" ht="54.6" customHeight="1">
      <c r="A15" s="106"/>
      <c r="B15" s="104"/>
      <c r="C15" s="104"/>
      <c r="D15" s="105"/>
      <c r="E15" s="105"/>
      <c r="F15" s="106"/>
      <c r="G15" s="114" t="s">
        <v>26</v>
      </c>
      <c r="H15" s="115" t="b">
        <f t="shared" si="0"/>
        <v>0</v>
      </c>
      <c r="I15" s="107"/>
      <c r="J15" s="108">
        <f t="shared" si="1"/>
        <v>0</v>
      </c>
      <c r="K15" s="109" t="str">
        <f t="shared" si="2"/>
        <v>ÇOK DÜŞÜK</v>
      </c>
      <c r="L15" s="89"/>
      <c r="M15" s="89"/>
      <c r="N15" s="89"/>
      <c r="O15" s="89"/>
      <c r="P15" s="93"/>
    </row>
    <row r="16" spans="1:16" s="9" customFormat="1" ht="54.6" customHeight="1">
      <c r="A16" s="100"/>
      <c r="B16" s="98"/>
      <c r="C16" s="98"/>
      <c r="D16" s="99"/>
      <c r="E16" s="99"/>
      <c r="F16" s="100"/>
      <c r="G16" s="112" t="s">
        <v>26</v>
      </c>
      <c r="H16" s="113" t="b">
        <f t="shared" si="0"/>
        <v>0</v>
      </c>
      <c r="I16" s="101"/>
      <c r="J16" s="110">
        <f t="shared" si="1"/>
        <v>0</v>
      </c>
      <c r="K16" s="103" t="str">
        <f t="shared" si="2"/>
        <v>ÇOK DÜŞÜK</v>
      </c>
      <c r="L16" s="88"/>
      <c r="M16" s="88"/>
      <c r="N16" s="88"/>
      <c r="O16" s="88"/>
      <c r="P16" s="90"/>
    </row>
    <row r="17" spans="1:16" s="9" customFormat="1" ht="54.6" customHeight="1">
      <c r="A17" s="106"/>
      <c r="B17" s="104"/>
      <c r="C17" s="104"/>
      <c r="D17" s="105"/>
      <c r="E17" s="105"/>
      <c r="F17" s="106"/>
      <c r="G17" s="114" t="s">
        <v>26</v>
      </c>
      <c r="H17" s="115" t="b">
        <f t="shared" si="0"/>
        <v>0</v>
      </c>
      <c r="I17" s="107"/>
      <c r="J17" s="108">
        <f t="shared" si="1"/>
        <v>0</v>
      </c>
      <c r="K17" s="109" t="str">
        <f t="shared" si="2"/>
        <v>ÇOK DÜŞÜK</v>
      </c>
      <c r="L17" s="89"/>
      <c r="M17" s="89"/>
      <c r="N17" s="89"/>
      <c r="O17" s="89"/>
      <c r="P17" s="93"/>
    </row>
    <row r="18" spans="1:16" s="9" customFormat="1" ht="54.6" customHeight="1">
      <c r="A18" s="100"/>
      <c r="B18" s="98"/>
      <c r="C18" s="98"/>
      <c r="D18" s="99"/>
      <c r="E18" s="99"/>
      <c r="F18" s="100"/>
      <c r="G18" s="112" t="s">
        <v>26</v>
      </c>
      <c r="H18" s="113" t="b">
        <f t="shared" si="0"/>
        <v>0</v>
      </c>
      <c r="I18" s="101"/>
      <c r="J18" s="110">
        <f t="shared" si="1"/>
        <v>0</v>
      </c>
      <c r="K18" s="103" t="str">
        <f t="shared" si="2"/>
        <v>ÇOK DÜŞÜK</v>
      </c>
      <c r="L18" s="88"/>
      <c r="M18" s="88"/>
      <c r="N18" s="88"/>
      <c r="O18" s="88"/>
      <c r="P18" s="90"/>
    </row>
    <row r="19" spans="1:16" s="9" customFormat="1" ht="54.6" customHeight="1">
      <c r="A19" s="106"/>
      <c r="B19" s="104"/>
      <c r="C19" s="104"/>
      <c r="D19" s="105"/>
      <c r="E19" s="105"/>
      <c r="F19" s="106"/>
      <c r="G19" s="114" t="s">
        <v>26</v>
      </c>
      <c r="H19" s="115" t="b">
        <f t="shared" si="0"/>
        <v>0</v>
      </c>
      <c r="I19" s="107"/>
      <c r="J19" s="108">
        <f t="shared" si="1"/>
        <v>0</v>
      </c>
      <c r="K19" s="109" t="str">
        <f t="shared" si="2"/>
        <v>ÇOK DÜŞÜK</v>
      </c>
      <c r="L19" s="89"/>
      <c r="M19" s="89"/>
      <c r="N19" s="89"/>
      <c r="O19" s="89"/>
      <c r="P19" s="93"/>
    </row>
    <row r="20" spans="1:16" s="9" customFormat="1" ht="54.6" customHeight="1">
      <c r="A20" s="100"/>
      <c r="B20" s="98"/>
      <c r="C20" s="98"/>
      <c r="D20" s="99"/>
      <c r="E20" s="99"/>
      <c r="F20" s="100"/>
      <c r="G20" s="112" t="s">
        <v>26</v>
      </c>
      <c r="H20" s="113" t="b">
        <f t="shared" si="0"/>
        <v>0</v>
      </c>
      <c r="I20" s="101"/>
      <c r="J20" s="110">
        <f t="shared" si="1"/>
        <v>0</v>
      </c>
      <c r="K20" s="103" t="str">
        <f t="shared" si="2"/>
        <v>ÇOK DÜŞÜK</v>
      </c>
      <c r="L20" s="88"/>
      <c r="M20" s="88"/>
      <c r="N20" s="88"/>
      <c r="O20" s="88"/>
      <c r="P20" s="90"/>
    </row>
    <row r="21" spans="1:16" s="9" customFormat="1" ht="54.6" customHeight="1">
      <c r="A21" s="106"/>
      <c r="B21" s="104"/>
      <c r="C21" s="104"/>
      <c r="D21" s="105"/>
      <c r="E21" s="105"/>
      <c r="F21" s="106"/>
      <c r="G21" s="114" t="s">
        <v>26</v>
      </c>
      <c r="H21" s="115" t="b">
        <f t="shared" si="0"/>
        <v>0</v>
      </c>
      <c r="I21" s="107"/>
      <c r="J21" s="108">
        <f t="shared" si="1"/>
        <v>0</v>
      </c>
      <c r="K21" s="109" t="str">
        <f t="shared" si="2"/>
        <v>ÇOK DÜŞÜK</v>
      </c>
      <c r="L21" s="89"/>
      <c r="M21" s="89"/>
      <c r="N21" s="89"/>
      <c r="O21" s="89"/>
      <c r="P21" s="93"/>
    </row>
    <row r="22" spans="1:16" s="9" customFormat="1" ht="54.6" customHeight="1">
      <c r="A22" s="100"/>
      <c r="B22" s="98"/>
      <c r="C22" s="98"/>
      <c r="D22" s="99"/>
      <c r="E22" s="99"/>
      <c r="F22" s="100"/>
      <c r="G22" s="112" t="s">
        <v>26</v>
      </c>
      <c r="H22" s="113" t="b">
        <f t="shared" si="0"/>
        <v>0</v>
      </c>
      <c r="I22" s="101"/>
      <c r="J22" s="110">
        <f t="shared" si="1"/>
        <v>0</v>
      </c>
      <c r="K22" s="103" t="str">
        <f t="shared" si="2"/>
        <v>ÇOK DÜŞÜK</v>
      </c>
      <c r="L22" s="88"/>
      <c r="M22" s="88"/>
      <c r="N22" s="88"/>
      <c r="O22" s="88"/>
      <c r="P22" s="90"/>
    </row>
    <row r="23" spans="1:16" s="9" customFormat="1" ht="54.6" customHeight="1">
      <c r="A23" s="106"/>
      <c r="B23" s="104"/>
      <c r="C23" s="104"/>
      <c r="D23" s="105"/>
      <c r="E23" s="105"/>
      <c r="F23" s="106"/>
      <c r="G23" s="114" t="s">
        <v>26</v>
      </c>
      <c r="H23" s="115" t="b">
        <f t="shared" si="0"/>
        <v>0</v>
      </c>
      <c r="I23" s="107"/>
      <c r="J23" s="108">
        <f t="shared" si="1"/>
        <v>0</v>
      </c>
      <c r="K23" s="109" t="str">
        <f t="shared" si="2"/>
        <v>ÇOK DÜŞÜK</v>
      </c>
      <c r="L23" s="89"/>
      <c r="M23" s="89"/>
      <c r="N23" s="89"/>
      <c r="O23" s="89"/>
      <c r="P23" s="93"/>
    </row>
    <row r="24" spans="1:16" s="9" customFormat="1" ht="54.6" customHeight="1">
      <c r="A24" s="100"/>
      <c r="B24" s="98"/>
      <c r="C24" s="98"/>
      <c r="D24" s="99"/>
      <c r="E24" s="99"/>
      <c r="F24" s="100"/>
      <c r="G24" s="112" t="s">
        <v>26</v>
      </c>
      <c r="H24" s="113" t="b">
        <f t="shared" si="0"/>
        <v>0</v>
      </c>
      <c r="I24" s="101"/>
      <c r="J24" s="110">
        <f t="shared" si="1"/>
        <v>0</v>
      </c>
      <c r="K24" s="103" t="str">
        <f t="shared" si="2"/>
        <v>ÇOK DÜŞÜK</v>
      </c>
      <c r="L24" s="88"/>
      <c r="M24" s="88"/>
      <c r="N24" s="88"/>
      <c r="O24" s="88"/>
      <c r="P24" s="90"/>
    </row>
    <row r="25" spans="1:16" s="9" customFormat="1" ht="54.6" customHeight="1">
      <c r="A25" s="106"/>
      <c r="B25" s="104"/>
      <c r="C25" s="104"/>
      <c r="D25" s="105"/>
      <c r="E25" s="105"/>
      <c r="F25" s="106"/>
      <c r="G25" s="114" t="s">
        <v>26</v>
      </c>
      <c r="H25" s="115" t="b">
        <f t="shared" si="0"/>
        <v>0</v>
      </c>
      <c r="I25" s="107"/>
      <c r="J25" s="108">
        <f t="shared" si="1"/>
        <v>0</v>
      </c>
      <c r="K25" s="109" t="str">
        <f t="shared" si="2"/>
        <v>ÇOK DÜŞÜK</v>
      </c>
      <c r="L25" s="89"/>
      <c r="M25" s="89"/>
      <c r="N25" s="89"/>
      <c r="O25" s="89"/>
      <c r="P25" s="93"/>
    </row>
    <row r="26" spans="1:16" s="9" customFormat="1" ht="54.6" customHeight="1">
      <c r="A26" s="100"/>
      <c r="B26" s="98"/>
      <c r="C26" s="98"/>
      <c r="D26" s="99"/>
      <c r="E26" s="99"/>
      <c r="F26" s="100"/>
      <c r="G26" s="112" t="s">
        <v>26</v>
      </c>
      <c r="H26" s="113" t="b">
        <f t="shared" si="0"/>
        <v>0</v>
      </c>
      <c r="I26" s="101"/>
      <c r="J26" s="110">
        <f t="shared" si="1"/>
        <v>0</v>
      </c>
      <c r="K26" s="103" t="str">
        <f t="shared" si="2"/>
        <v>ÇOK DÜŞÜK</v>
      </c>
      <c r="L26" s="88"/>
      <c r="M26" s="88"/>
      <c r="N26" s="88"/>
      <c r="O26" s="88"/>
      <c r="P26" s="90"/>
    </row>
    <row r="27" spans="1:16" s="9" customFormat="1" ht="54.6" customHeight="1">
      <c r="A27" s="106"/>
      <c r="B27" s="104"/>
      <c r="C27" s="104"/>
      <c r="D27" s="105"/>
      <c r="E27" s="105"/>
      <c r="F27" s="106"/>
      <c r="G27" s="114" t="s">
        <v>26</v>
      </c>
      <c r="H27" s="115" t="b">
        <f t="shared" si="0"/>
        <v>0</v>
      </c>
      <c r="I27" s="107"/>
      <c r="J27" s="108">
        <f t="shared" si="1"/>
        <v>0</v>
      </c>
      <c r="K27" s="109" t="str">
        <f t="shared" si="2"/>
        <v>ÇOK DÜŞÜK</v>
      </c>
      <c r="L27" s="89"/>
      <c r="M27" s="89"/>
      <c r="N27" s="89"/>
      <c r="O27" s="89"/>
      <c r="P27" s="93"/>
    </row>
    <row r="28" spans="1:16" s="9" customFormat="1" ht="54.6" customHeight="1">
      <c r="A28" s="100"/>
      <c r="B28" s="98"/>
      <c r="C28" s="98"/>
      <c r="D28" s="99"/>
      <c r="E28" s="99"/>
      <c r="F28" s="100"/>
      <c r="G28" s="112" t="s">
        <v>26</v>
      </c>
      <c r="H28" s="113" t="b">
        <f t="shared" si="0"/>
        <v>0</v>
      </c>
      <c r="I28" s="101"/>
      <c r="J28" s="110">
        <f t="shared" si="1"/>
        <v>0</v>
      </c>
      <c r="K28" s="103" t="str">
        <f t="shared" si="2"/>
        <v>ÇOK DÜŞÜK</v>
      </c>
      <c r="L28" s="88"/>
      <c r="M28" s="88"/>
      <c r="N28" s="88"/>
      <c r="O28" s="88"/>
      <c r="P28" s="90"/>
    </row>
    <row r="29" spans="1:16" s="9" customFormat="1" ht="54.6" customHeight="1">
      <c r="A29" s="106"/>
      <c r="B29" s="104"/>
      <c r="C29" s="104"/>
      <c r="D29" s="105"/>
      <c r="E29" s="105"/>
      <c r="F29" s="106"/>
      <c r="G29" s="114" t="s">
        <v>26</v>
      </c>
      <c r="H29" s="115" t="b">
        <f t="shared" si="0"/>
        <v>0</v>
      </c>
      <c r="I29" s="107"/>
      <c r="J29" s="108">
        <f t="shared" si="1"/>
        <v>0</v>
      </c>
      <c r="K29" s="109" t="str">
        <f t="shared" si="2"/>
        <v>ÇOK DÜŞÜK</v>
      </c>
      <c r="L29" s="89"/>
      <c r="M29" s="89"/>
      <c r="N29" s="89"/>
      <c r="O29" s="89"/>
      <c r="P29" s="93"/>
    </row>
    <row r="30" spans="1:16" s="9" customFormat="1" ht="54.6" customHeight="1">
      <c r="A30" s="100"/>
      <c r="B30" s="98"/>
      <c r="C30" s="98"/>
      <c r="D30" s="99"/>
      <c r="E30" s="99"/>
      <c r="F30" s="100"/>
      <c r="G30" s="112" t="s">
        <v>26</v>
      </c>
      <c r="H30" s="113" t="b">
        <f t="shared" si="0"/>
        <v>0</v>
      </c>
      <c r="I30" s="101"/>
      <c r="J30" s="110">
        <f t="shared" si="1"/>
        <v>0</v>
      </c>
      <c r="K30" s="103" t="str">
        <f t="shared" si="2"/>
        <v>ÇOK DÜŞÜK</v>
      </c>
      <c r="L30" s="88"/>
      <c r="M30" s="88"/>
      <c r="N30" s="88"/>
      <c r="O30" s="88"/>
      <c r="P30" s="90"/>
    </row>
    <row r="31" spans="1:16" s="9" customFormat="1" ht="54.6" customHeight="1">
      <c r="A31" s="106"/>
      <c r="B31" s="104"/>
      <c r="C31" s="104"/>
      <c r="D31" s="105"/>
      <c r="E31" s="105"/>
      <c r="F31" s="106"/>
      <c r="G31" s="114" t="s">
        <v>26</v>
      </c>
      <c r="H31" s="115" t="b">
        <f t="shared" si="0"/>
        <v>0</v>
      </c>
      <c r="I31" s="107"/>
      <c r="J31" s="108">
        <f t="shared" si="1"/>
        <v>0</v>
      </c>
      <c r="K31" s="109" t="str">
        <f t="shared" si="2"/>
        <v>ÇOK DÜŞÜK</v>
      </c>
      <c r="L31" s="89"/>
      <c r="M31" s="89"/>
      <c r="N31" s="89"/>
      <c r="O31" s="89"/>
      <c r="P31" s="93"/>
    </row>
    <row r="32" spans="1:16" s="9" customFormat="1" ht="54.6" customHeight="1">
      <c r="A32" s="100"/>
      <c r="B32" s="98"/>
      <c r="C32" s="98"/>
      <c r="D32" s="99"/>
      <c r="E32" s="99"/>
      <c r="F32" s="100"/>
      <c r="G32" s="112" t="s">
        <v>26</v>
      </c>
      <c r="H32" s="113" t="b">
        <f t="shared" si="0"/>
        <v>0</v>
      </c>
      <c r="I32" s="101"/>
      <c r="J32" s="110">
        <f t="shared" si="1"/>
        <v>0</v>
      </c>
      <c r="K32" s="103" t="str">
        <f t="shared" si="2"/>
        <v>ÇOK DÜŞÜK</v>
      </c>
      <c r="L32" s="88"/>
      <c r="M32" s="88"/>
      <c r="N32" s="88"/>
      <c r="O32" s="88"/>
      <c r="P32" s="90"/>
    </row>
    <row r="33" spans="1:16" s="10" customFormat="1" ht="15">
      <c r="A33" s="106"/>
      <c r="B33" s="111"/>
      <c r="C33" s="111"/>
      <c r="D33" s="111"/>
      <c r="E33" s="111"/>
      <c r="F33" s="111"/>
      <c r="G33" s="111"/>
      <c r="H33" s="111"/>
      <c r="I33" s="111"/>
      <c r="J33" s="111"/>
      <c r="K33" s="111"/>
      <c r="L33" s="111"/>
      <c r="M33" s="111"/>
      <c r="N33" s="111"/>
      <c r="O33" s="111"/>
      <c r="P33" s="111"/>
    </row>
  </sheetData>
  <mergeCells count="2">
    <mergeCell ref="A2:P2"/>
    <mergeCell ref="A1:P1"/>
  </mergeCells>
  <conditionalFormatting sqref="B5:C32">
    <cfRule type="containsText" dxfId="37" priority="24" operator="containsText" text="5">
      <formula>NOT(ISERROR(SEARCH("5",B5)))</formula>
    </cfRule>
    <cfRule type="containsText" dxfId="36" priority="25" operator="containsText" text="4">
      <formula>NOT(ISERROR(SEARCH("4",B5)))</formula>
    </cfRule>
    <cfRule type="containsText" dxfId="35" priority="26" operator="containsText" text="3">
      <formula>NOT(ISERROR(SEARCH("3",B5)))</formula>
    </cfRule>
    <cfRule type="containsText" dxfId="34" priority="27" operator="containsText" text="2">
      <formula>NOT(ISERROR(SEARCH("2",B5)))</formula>
    </cfRule>
  </conditionalFormatting>
  <conditionalFormatting sqref="B5:C32">
    <cfRule type="cellIs" dxfId="33" priority="23" operator="equal">
      <formula>1</formula>
    </cfRule>
  </conditionalFormatting>
  <conditionalFormatting sqref="K4">
    <cfRule type="containsText" dxfId="32" priority="17" operator="containsText" text="&quot;--&quot;">
      <formula>NOT(ISERROR(SEARCH("""--""",K4)))</formula>
    </cfRule>
    <cfRule type="containsText" dxfId="31" priority="18" operator="containsText" text="ÇOK YÜKSEK">
      <formula>NOT(ISERROR(SEARCH("ÇOK YÜKSEK",K4)))</formula>
    </cfRule>
    <cfRule type="containsText" dxfId="30" priority="19" operator="containsText" text="YÜKSEK">
      <formula>NOT(ISERROR(SEARCH("YÜKSEK",K4)))</formula>
    </cfRule>
    <cfRule type="containsText" dxfId="29" priority="20" operator="containsText" text="ORTA">
      <formula>NOT(ISERROR(SEARCH("ORTA",K4)))</formula>
    </cfRule>
    <cfRule type="beginsWith" dxfId="28" priority="21" operator="beginsWith" text="DÜŞÜK">
      <formula>LEFT(K4,LEN("DÜŞÜK"))="DÜŞÜK"</formula>
    </cfRule>
    <cfRule type="containsText" dxfId="27" priority="22" operator="containsText" text="ÇOK DÜŞ">
      <formula>NOT(ISERROR(SEARCH("ÇOK DÜŞ",K4)))</formula>
    </cfRule>
  </conditionalFormatting>
  <conditionalFormatting sqref="K5:K32">
    <cfRule type="containsText" dxfId="26" priority="12" operator="containsText" text="ÇOK YÜKSEK">
      <formula>NOT(ISERROR(SEARCH("ÇOK YÜKSEK",K5)))</formula>
    </cfRule>
    <cfRule type="containsText" dxfId="25" priority="13" operator="containsText" text="YÜKSEK">
      <formula>NOT(ISERROR(SEARCH("YÜKSEK",K5)))</formula>
    </cfRule>
    <cfRule type="containsText" dxfId="24" priority="14" operator="containsText" text="ORTA">
      <formula>NOT(ISERROR(SEARCH("ORTA",K5)))</formula>
    </cfRule>
    <cfRule type="beginsWith" dxfId="23" priority="15" operator="beginsWith" text="DÜŞÜk">
      <formula>LEFT(K5,LEN("DÜŞÜk"))="DÜŞÜk"</formula>
    </cfRule>
    <cfRule type="containsText" dxfId="22" priority="16" operator="containsText" text="ÇOK DÜŞ">
      <formula>NOT(ISERROR(SEARCH("ÇOK DÜŞ",K5)))</formula>
    </cfRule>
  </conditionalFormatting>
  <conditionalFormatting sqref="G4:G32">
    <cfRule type="beginsWith" dxfId="21" priority="11" operator="beginsWith" text="Kısmen">
      <formula>LEFT(G4,LEN("Kısmen"))="Kısmen"</formula>
    </cfRule>
    <cfRule type="endsWith" dxfId="20" priority="28" operator="endsWith" text="Değil">
      <formula>RIGHT(G4,LEN("Değil"))="Değil"</formula>
    </cfRule>
    <cfRule type="beginsWith" dxfId="19" priority="29" operator="beginsWith" text="Etkin">
      <formula>LEFT(G4,LEN("Etkin"))="Etkin"</formula>
    </cfRule>
    <cfRule type="beginsWith" dxfId="18" priority="30" operator="beginsWith" text="Zayıf">
      <formula>LEFT(G4,LEN("Zayıf"))="Zayıf"</formula>
    </cfRule>
  </conditionalFormatting>
  <conditionalFormatting sqref="B4:C4">
    <cfRule type="containsText" dxfId="17" priority="7" operator="containsText" text="5">
      <formula>NOT(ISERROR(SEARCH("5",B4)))</formula>
    </cfRule>
    <cfRule type="containsText" dxfId="16" priority="8" operator="containsText" text="4">
      <formula>NOT(ISERROR(SEARCH("4",B4)))</formula>
    </cfRule>
    <cfRule type="containsText" dxfId="15" priority="9" operator="containsText" text="3">
      <formula>NOT(ISERROR(SEARCH("3",B4)))</formula>
    </cfRule>
    <cfRule type="containsText" dxfId="14" priority="10" operator="containsText" text="2">
      <formula>NOT(ISERROR(SEARCH("2",B4)))</formula>
    </cfRule>
  </conditionalFormatting>
  <conditionalFormatting sqref="B4:C4">
    <cfRule type="cellIs" dxfId="13" priority="6" operator="equal">
      <formula>1</formula>
    </cfRule>
  </conditionalFormatting>
  <conditionalFormatting sqref="E4:E32">
    <cfRule type="beginsWith" dxfId="12" priority="1" operator="beginsWith" text="ÇOK DÜŞÜK">
      <formula>LEFT(E4,LEN("ÇOK DÜŞÜK"))="ÇOK DÜŞÜK"</formula>
    </cfRule>
    <cfRule type="beginsWith" dxfId="11" priority="2" operator="beginsWith" text="ÇOK">
      <formula>LEFT(E4,LEN("ÇOK"))="ÇOK"</formula>
    </cfRule>
    <cfRule type="endsWith" dxfId="10" priority="3" operator="endsWith" text="YÜKSEK">
      <formula>RIGHT(E4,LEN("YÜKSEK"))="YÜKSEK"</formula>
    </cfRule>
    <cfRule type="endsWith" dxfId="9" priority="4" operator="endsWith" text="DÜŞÜK">
      <formula>RIGHT(E4,LEN("DÜŞÜK"))="DÜŞÜK"</formula>
    </cfRule>
    <cfRule type="containsText" dxfId="8" priority="5" operator="containsText" text="ORTA">
      <formula>NOT(ISERROR(SEARCH("ORTA",E4)))</formula>
    </cfRule>
  </conditionalFormatting>
  <dataValidations count="3">
    <dataValidation type="list" allowBlank="1" showInputMessage="1" showErrorMessage="1" sqref="I4:I32">
      <formula1>"Etki, Olasılık, Etki ve Olasılık"</formula1>
    </dataValidation>
    <dataValidation type="list" allowBlank="1" showInputMessage="1" showErrorMessage="1" sqref="B4:C32">
      <formula1>"Seçiniz, 1, 2, 3, 4, 5"</formula1>
    </dataValidation>
    <dataValidation type="list" allowBlank="1" showInputMessage="1" showErrorMessage="1" sqref="G4:G32">
      <formula1>"Yeterli Değil, Kısmen Yeterli, Yeterli, Seçiniz, Zayıf"</formula1>
    </dataValidation>
  </dataValidations>
  <pageMargins left="0.7" right="0.7" top="0.75" bottom="0.75" header="0.3" footer="0.3"/>
  <pageSetup paperSize="9" scale="2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34"/>
  <sheetViews>
    <sheetView showGridLines="0"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B4" sqref="B4"/>
    </sheetView>
  </sheetViews>
  <sheetFormatPr defaultColWidth="8.85546875" defaultRowHeight="12.75"/>
  <cols>
    <col min="1" max="6" width="57.7109375" style="6" customWidth="1"/>
    <col min="7" max="7" width="17.140625" style="6" bestFit="1" customWidth="1"/>
    <col min="8" max="8" width="20.42578125" style="6" bestFit="1" customWidth="1"/>
    <col min="9" max="9" width="22.42578125" style="6" bestFit="1" customWidth="1"/>
    <col min="10" max="10" width="1.7109375" style="6" customWidth="1"/>
    <col min="11" max="16384" width="8.85546875" style="6"/>
  </cols>
  <sheetData>
    <row r="1" spans="1:6" ht="54.6" customHeight="1">
      <c r="A1" s="162" t="s">
        <v>106</v>
      </c>
      <c r="B1" s="162"/>
      <c r="C1" s="162"/>
      <c r="D1" s="162"/>
      <c r="E1" s="162"/>
      <c r="F1" s="162"/>
    </row>
    <row r="2" spans="1:6" ht="71.25" customHeight="1">
      <c r="A2" s="161" t="s">
        <v>21</v>
      </c>
      <c r="B2" s="161"/>
      <c r="C2" s="161"/>
      <c r="D2" s="161"/>
      <c r="E2" s="161"/>
      <c r="F2" s="161"/>
    </row>
    <row r="3" spans="1:6" ht="57.4" customHeight="1">
      <c r="A3" s="127" t="s">
        <v>134</v>
      </c>
      <c r="B3" s="127" t="s">
        <v>12</v>
      </c>
      <c r="C3" s="127" t="s">
        <v>89</v>
      </c>
      <c r="D3" s="127" t="s">
        <v>90</v>
      </c>
      <c r="E3" s="127" t="s">
        <v>124</v>
      </c>
      <c r="F3" s="127" t="s">
        <v>125</v>
      </c>
    </row>
    <row r="4" spans="1:6" s="9" customFormat="1" ht="54.6" customHeight="1">
      <c r="A4" s="88"/>
      <c r="B4" s="118" t="s">
        <v>26</v>
      </c>
      <c r="C4" s="88"/>
      <c r="D4" s="88"/>
      <c r="E4" s="88"/>
      <c r="F4" s="88"/>
    </row>
    <row r="5" spans="1:6" s="9" customFormat="1" ht="54.6" customHeight="1">
      <c r="A5" s="89"/>
      <c r="B5" s="119" t="s">
        <v>26</v>
      </c>
      <c r="C5" s="89"/>
      <c r="D5" s="89"/>
      <c r="E5" s="89"/>
      <c r="F5" s="89"/>
    </row>
    <row r="6" spans="1:6" s="9" customFormat="1" ht="54.6" customHeight="1">
      <c r="A6" s="88"/>
      <c r="B6" s="118" t="s">
        <v>26</v>
      </c>
      <c r="C6" s="88"/>
      <c r="D6" s="88"/>
      <c r="E6" s="88"/>
      <c r="F6" s="88"/>
    </row>
    <row r="7" spans="1:6" s="9" customFormat="1" ht="54.6" customHeight="1">
      <c r="A7" s="89"/>
      <c r="B7" s="119" t="s">
        <v>26</v>
      </c>
      <c r="C7" s="89"/>
      <c r="D7" s="89"/>
      <c r="E7" s="89"/>
      <c r="F7" s="89"/>
    </row>
    <row r="8" spans="1:6" s="9" customFormat="1" ht="54.6" customHeight="1">
      <c r="A8" s="88"/>
      <c r="B8" s="118" t="s">
        <v>26</v>
      </c>
      <c r="C8" s="88"/>
      <c r="D8" s="88"/>
      <c r="E8" s="88"/>
      <c r="F8" s="88"/>
    </row>
    <row r="9" spans="1:6" s="9" customFormat="1" ht="54.6" customHeight="1">
      <c r="A9" s="89"/>
      <c r="B9" s="119" t="s">
        <v>26</v>
      </c>
      <c r="C9" s="89"/>
      <c r="D9" s="89"/>
      <c r="E9" s="89"/>
      <c r="F9" s="89"/>
    </row>
    <row r="10" spans="1:6" s="9" customFormat="1" ht="54.6" customHeight="1">
      <c r="A10" s="88"/>
      <c r="B10" s="118" t="s">
        <v>26</v>
      </c>
      <c r="C10" s="88"/>
      <c r="D10" s="88"/>
      <c r="E10" s="88"/>
      <c r="F10" s="88"/>
    </row>
    <row r="11" spans="1:6" s="9" customFormat="1" ht="54.6" customHeight="1">
      <c r="A11" s="89"/>
      <c r="B11" s="119" t="s">
        <v>26</v>
      </c>
      <c r="C11" s="89"/>
      <c r="D11" s="89"/>
      <c r="E11" s="89"/>
      <c r="F11" s="89"/>
    </row>
    <row r="12" spans="1:6" s="9" customFormat="1" ht="54.6" customHeight="1">
      <c r="A12" s="88"/>
      <c r="B12" s="118" t="s">
        <v>26</v>
      </c>
      <c r="C12" s="88"/>
      <c r="D12" s="88"/>
      <c r="E12" s="88"/>
      <c r="F12" s="88"/>
    </row>
    <row r="13" spans="1:6" s="9" customFormat="1" ht="54.6" customHeight="1">
      <c r="A13" s="89"/>
      <c r="B13" s="119" t="s">
        <v>26</v>
      </c>
      <c r="C13" s="89"/>
      <c r="D13" s="89"/>
      <c r="E13" s="89"/>
      <c r="F13" s="89"/>
    </row>
    <row r="14" spans="1:6" s="9" customFormat="1" ht="54.6" customHeight="1">
      <c r="A14" s="88"/>
      <c r="B14" s="118" t="s">
        <v>26</v>
      </c>
      <c r="C14" s="88"/>
      <c r="D14" s="88"/>
      <c r="E14" s="88"/>
      <c r="F14" s="88"/>
    </row>
    <row r="15" spans="1:6" s="9" customFormat="1" ht="54.6" customHeight="1">
      <c r="A15" s="89"/>
      <c r="B15" s="119" t="s">
        <v>26</v>
      </c>
      <c r="C15" s="89"/>
      <c r="D15" s="89"/>
      <c r="E15" s="89"/>
      <c r="F15" s="89"/>
    </row>
    <row r="16" spans="1:6" s="9" customFormat="1" ht="54.6" customHeight="1">
      <c r="A16" s="88"/>
      <c r="B16" s="118" t="s">
        <v>26</v>
      </c>
      <c r="C16" s="88"/>
      <c r="D16" s="88"/>
      <c r="E16" s="88"/>
      <c r="F16" s="88"/>
    </row>
    <row r="17" spans="1:6" s="9" customFormat="1" ht="54.6" customHeight="1">
      <c r="A17" s="89"/>
      <c r="B17" s="119" t="s">
        <v>26</v>
      </c>
      <c r="C17" s="89"/>
      <c r="D17" s="89"/>
      <c r="E17" s="89"/>
      <c r="F17" s="89"/>
    </row>
    <row r="18" spans="1:6" s="9" customFormat="1" ht="54.6" customHeight="1">
      <c r="A18" s="88"/>
      <c r="B18" s="118" t="s">
        <v>26</v>
      </c>
      <c r="C18" s="88"/>
      <c r="D18" s="88"/>
      <c r="E18" s="88"/>
      <c r="F18" s="88"/>
    </row>
    <row r="19" spans="1:6" s="9" customFormat="1" ht="54.6" customHeight="1">
      <c r="A19" s="89"/>
      <c r="B19" s="119" t="s">
        <v>26</v>
      </c>
      <c r="C19" s="89"/>
      <c r="D19" s="89"/>
      <c r="E19" s="89"/>
      <c r="F19" s="89"/>
    </row>
    <row r="20" spans="1:6" s="9" customFormat="1" ht="54.6" customHeight="1">
      <c r="A20" s="88"/>
      <c r="B20" s="118" t="s">
        <v>26</v>
      </c>
      <c r="C20" s="88"/>
      <c r="D20" s="88"/>
      <c r="E20" s="88"/>
      <c r="F20" s="88"/>
    </row>
    <row r="21" spans="1:6" s="9" customFormat="1" ht="54.6" customHeight="1">
      <c r="A21" s="89"/>
      <c r="B21" s="119" t="s">
        <v>26</v>
      </c>
      <c r="C21" s="89"/>
      <c r="D21" s="89"/>
      <c r="E21" s="89"/>
      <c r="F21" s="89"/>
    </row>
    <row r="22" spans="1:6" s="9" customFormat="1" ht="54.6" customHeight="1">
      <c r="A22" s="88"/>
      <c r="B22" s="118" t="s">
        <v>26</v>
      </c>
      <c r="C22" s="88"/>
      <c r="D22" s="88"/>
      <c r="E22" s="88"/>
      <c r="F22" s="88"/>
    </row>
    <row r="23" spans="1:6" s="9" customFormat="1" ht="54.6" customHeight="1">
      <c r="A23" s="89"/>
      <c r="B23" s="119" t="s">
        <v>26</v>
      </c>
      <c r="C23" s="89"/>
      <c r="D23" s="89"/>
      <c r="E23" s="89"/>
      <c r="F23" s="89"/>
    </row>
    <row r="24" spans="1:6" s="9" customFormat="1" ht="54.6" customHeight="1">
      <c r="A24" s="88"/>
      <c r="B24" s="118" t="s">
        <v>26</v>
      </c>
      <c r="C24" s="88"/>
      <c r="D24" s="88"/>
      <c r="E24" s="88"/>
      <c r="F24" s="88"/>
    </row>
    <row r="25" spans="1:6" s="9" customFormat="1" ht="54.6" customHeight="1">
      <c r="A25" s="89"/>
      <c r="B25" s="119" t="s">
        <v>26</v>
      </c>
      <c r="C25" s="89"/>
      <c r="D25" s="89"/>
      <c r="E25" s="89"/>
      <c r="F25" s="89"/>
    </row>
    <row r="26" spans="1:6" s="9" customFormat="1" ht="54.6" customHeight="1">
      <c r="A26" s="88"/>
      <c r="B26" s="118" t="s">
        <v>26</v>
      </c>
      <c r="C26" s="88"/>
      <c r="D26" s="88"/>
      <c r="E26" s="88"/>
      <c r="F26" s="88"/>
    </row>
    <row r="27" spans="1:6" s="9" customFormat="1" ht="54.6" customHeight="1">
      <c r="A27" s="89"/>
      <c r="B27" s="119" t="s">
        <v>26</v>
      </c>
      <c r="C27" s="89"/>
      <c r="D27" s="89"/>
      <c r="E27" s="89"/>
      <c r="F27" s="89"/>
    </row>
    <row r="28" spans="1:6" s="9" customFormat="1" ht="54.6" customHeight="1">
      <c r="A28" s="88"/>
      <c r="B28" s="118" t="s">
        <v>26</v>
      </c>
      <c r="C28" s="88"/>
      <c r="D28" s="88"/>
      <c r="E28" s="88"/>
      <c r="F28" s="88"/>
    </row>
    <row r="29" spans="1:6" s="9" customFormat="1" ht="54.6" customHeight="1">
      <c r="A29" s="89"/>
      <c r="B29" s="117" t="s">
        <v>26</v>
      </c>
      <c r="C29" s="89"/>
      <c r="D29" s="89"/>
      <c r="E29" s="89"/>
      <c r="F29" s="89"/>
    </row>
    <row r="30" spans="1:6" s="9" customFormat="1" ht="54.6" customHeight="1">
      <c r="A30" s="88"/>
      <c r="B30" s="116" t="s">
        <v>26</v>
      </c>
      <c r="C30" s="88"/>
      <c r="D30" s="88"/>
      <c r="E30" s="88"/>
      <c r="F30" s="88"/>
    </row>
    <row r="31" spans="1:6" s="9" customFormat="1" ht="54.6" customHeight="1">
      <c r="A31" s="89"/>
      <c r="B31" s="117" t="s">
        <v>26</v>
      </c>
      <c r="C31" s="89"/>
      <c r="D31" s="89"/>
      <c r="E31" s="89"/>
      <c r="F31" s="89"/>
    </row>
    <row r="32" spans="1:6" s="9" customFormat="1" ht="54.6" customHeight="1">
      <c r="A32" s="88"/>
      <c r="B32" s="116" t="s">
        <v>26</v>
      </c>
      <c r="C32" s="88"/>
      <c r="D32" s="88"/>
      <c r="E32" s="88"/>
      <c r="F32" s="88"/>
    </row>
    <row r="33" spans="1:6" s="9" customFormat="1" ht="54.6" customHeight="1">
      <c r="A33" s="89"/>
      <c r="B33" s="117" t="s">
        <v>26</v>
      </c>
      <c r="C33" s="89"/>
      <c r="D33" s="89"/>
      <c r="E33" s="89"/>
      <c r="F33" s="89"/>
    </row>
    <row r="34" spans="1:6" s="10" customFormat="1"/>
  </sheetData>
  <mergeCells count="2">
    <mergeCell ref="A2:F2"/>
    <mergeCell ref="A1:F1"/>
  </mergeCells>
  <dataValidations count="1">
    <dataValidation type="list" allowBlank="1" showInputMessage="1" showErrorMessage="1" sqref="B4:B33">
      <formula1>"Seçiniz, Riskten Kaçınmak, Riski Devretmek, Riski Kabul Etmek, Riski Azaltmak, Riski Azaltmak ve Riski Devretmek"</formula1>
    </dataValidation>
  </dataValidations>
  <pageMargins left="0.7" right="0.7" top="0.75" bottom="0.75" header="0.3" footer="0.3"/>
  <pageSetup paperSize="9"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D34"/>
  <sheetViews>
    <sheetView showGridLines="0"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B4" sqref="B4"/>
    </sheetView>
  </sheetViews>
  <sheetFormatPr defaultColWidth="8.85546875" defaultRowHeight="12.75"/>
  <cols>
    <col min="1" max="4" width="72.7109375" style="6" customWidth="1"/>
    <col min="5" max="5" width="17.140625" style="6" bestFit="1" customWidth="1"/>
    <col min="6" max="6" width="20.42578125" style="6" bestFit="1" customWidth="1"/>
    <col min="7" max="7" width="22.42578125" style="6" bestFit="1" customWidth="1"/>
    <col min="8" max="8" width="1.7109375" style="6" customWidth="1"/>
    <col min="9" max="16384" width="8.85546875" style="6"/>
  </cols>
  <sheetData>
    <row r="1" spans="1:4" ht="54.6" customHeight="1">
      <c r="B1" s="163" t="s">
        <v>106</v>
      </c>
      <c r="C1" s="163"/>
      <c r="D1" s="163"/>
    </row>
    <row r="2" spans="1:4" ht="54" customHeight="1">
      <c r="A2" s="164" t="s">
        <v>108</v>
      </c>
      <c r="B2" s="164"/>
      <c r="C2" s="164"/>
      <c r="D2" s="164"/>
    </row>
    <row r="3" spans="1:4" ht="57.4" customHeight="1">
      <c r="A3" s="128" t="s">
        <v>134</v>
      </c>
      <c r="B3" s="128" t="s">
        <v>91</v>
      </c>
      <c r="C3" s="128" t="s">
        <v>85</v>
      </c>
      <c r="D3" s="128" t="s">
        <v>92</v>
      </c>
    </row>
    <row r="4" spans="1:4" s="9" customFormat="1" ht="54.6" customHeight="1">
      <c r="A4" s="121"/>
      <c r="B4" s="120" t="s">
        <v>26</v>
      </c>
      <c r="C4" s="121"/>
      <c r="D4" s="121"/>
    </row>
    <row r="5" spans="1:4" s="9" customFormat="1" ht="54.6" customHeight="1">
      <c r="A5" s="89"/>
      <c r="B5" s="119" t="s">
        <v>26</v>
      </c>
      <c r="C5" s="89"/>
      <c r="D5" s="89"/>
    </row>
    <row r="6" spans="1:4" s="9" customFormat="1" ht="54.6" customHeight="1">
      <c r="A6" s="121"/>
      <c r="B6" s="120" t="s">
        <v>26</v>
      </c>
      <c r="C6" s="121"/>
      <c r="D6" s="121"/>
    </row>
    <row r="7" spans="1:4" s="9" customFormat="1" ht="54.6" customHeight="1">
      <c r="A7" s="89"/>
      <c r="B7" s="119" t="s">
        <v>26</v>
      </c>
      <c r="C7" s="89"/>
      <c r="D7" s="89"/>
    </row>
    <row r="8" spans="1:4" s="9" customFormat="1" ht="54.6" customHeight="1">
      <c r="A8" s="121"/>
      <c r="B8" s="120" t="s">
        <v>26</v>
      </c>
      <c r="C8" s="121"/>
      <c r="D8" s="121"/>
    </row>
    <row r="9" spans="1:4" s="9" customFormat="1" ht="54.6" customHeight="1">
      <c r="A9" s="89"/>
      <c r="B9" s="119" t="s">
        <v>26</v>
      </c>
      <c r="C9" s="89"/>
      <c r="D9" s="89"/>
    </row>
    <row r="10" spans="1:4" s="9" customFormat="1" ht="54.6" customHeight="1">
      <c r="A10" s="121"/>
      <c r="B10" s="120" t="s">
        <v>26</v>
      </c>
      <c r="C10" s="121"/>
      <c r="D10" s="121"/>
    </row>
    <row r="11" spans="1:4" s="9" customFormat="1" ht="54.6" customHeight="1">
      <c r="A11" s="89"/>
      <c r="B11" s="119" t="s">
        <v>26</v>
      </c>
      <c r="C11" s="89"/>
      <c r="D11" s="89"/>
    </row>
    <row r="12" spans="1:4" s="9" customFormat="1" ht="54.6" customHeight="1">
      <c r="A12" s="121"/>
      <c r="B12" s="120" t="s">
        <v>26</v>
      </c>
      <c r="C12" s="121"/>
      <c r="D12" s="121"/>
    </row>
    <row r="13" spans="1:4" s="9" customFormat="1" ht="54.6" customHeight="1">
      <c r="A13" s="89"/>
      <c r="B13" s="119" t="s">
        <v>26</v>
      </c>
      <c r="C13" s="89"/>
      <c r="D13" s="89"/>
    </row>
    <row r="14" spans="1:4" s="9" customFormat="1" ht="54.6" customHeight="1">
      <c r="A14" s="121"/>
      <c r="B14" s="120" t="s">
        <v>26</v>
      </c>
      <c r="C14" s="121"/>
      <c r="D14" s="121"/>
    </row>
    <row r="15" spans="1:4" s="9" customFormat="1" ht="54.6" customHeight="1">
      <c r="A15" s="89"/>
      <c r="B15" s="119" t="s">
        <v>26</v>
      </c>
      <c r="C15" s="89"/>
      <c r="D15" s="89"/>
    </row>
    <row r="16" spans="1:4" s="9" customFormat="1" ht="54.6" customHeight="1">
      <c r="A16" s="121"/>
      <c r="B16" s="120" t="s">
        <v>26</v>
      </c>
      <c r="C16" s="121"/>
      <c r="D16" s="121"/>
    </row>
    <row r="17" spans="1:4" s="9" customFormat="1" ht="54.6" customHeight="1">
      <c r="A17" s="89"/>
      <c r="B17" s="119" t="s">
        <v>26</v>
      </c>
      <c r="C17" s="89"/>
      <c r="D17" s="89"/>
    </row>
    <row r="18" spans="1:4" s="9" customFormat="1" ht="54.6" customHeight="1">
      <c r="A18" s="121"/>
      <c r="B18" s="120" t="s">
        <v>26</v>
      </c>
      <c r="C18" s="121"/>
      <c r="D18" s="121"/>
    </row>
    <row r="19" spans="1:4" s="9" customFormat="1" ht="54.6" customHeight="1">
      <c r="A19" s="89"/>
      <c r="B19" s="119" t="s">
        <v>26</v>
      </c>
      <c r="C19" s="89"/>
      <c r="D19" s="89"/>
    </row>
    <row r="20" spans="1:4" s="9" customFormat="1" ht="54.6" customHeight="1">
      <c r="A20" s="121"/>
      <c r="B20" s="120" t="s">
        <v>26</v>
      </c>
      <c r="C20" s="121"/>
      <c r="D20" s="121"/>
    </row>
    <row r="21" spans="1:4" s="9" customFormat="1" ht="54.6" customHeight="1">
      <c r="A21" s="89"/>
      <c r="B21" s="119" t="s">
        <v>26</v>
      </c>
      <c r="C21" s="89"/>
      <c r="D21" s="89"/>
    </row>
    <row r="22" spans="1:4" s="9" customFormat="1" ht="54.6" customHeight="1">
      <c r="A22" s="121"/>
      <c r="B22" s="120" t="s">
        <v>26</v>
      </c>
      <c r="C22" s="121"/>
      <c r="D22" s="121"/>
    </row>
    <row r="23" spans="1:4" s="9" customFormat="1" ht="54.6" customHeight="1">
      <c r="A23" s="89"/>
      <c r="B23" s="119" t="s">
        <v>26</v>
      </c>
      <c r="C23" s="89"/>
      <c r="D23" s="89"/>
    </row>
    <row r="24" spans="1:4" s="9" customFormat="1" ht="54.6" customHeight="1">
      <c r="A24" s="121"/>
      <c r="B24" s="120" t="s">
        <v>26</v>
      </c>
      <c r="C24" s="121"/>
      <c r="D24" s="121"/>
    </row>
    <row r="25" spans="1:4" s="9" customFormat="1" ht="54.6" customHeight="1">
      <c r="A25" s="89"/>
      <c r="B25" s="119" t="s">
        <v>26</v>
      </c>
      <c r="C25" s="89"/>
      <c r="D25" s="89"/>
    </row>
    <row r="26" spans="1:4" s="9" customFormat="1" ht="54.6" customHeight="1">
      <c r="A26" s="121"/>
      <c r="B26" s="120" t="s">
        <v>26</v>
      </c>
      <c r="C26" s="121"/>
      <c r="D26" s="121"/>
    </row>
    <row r="27" spans="1:4" s="9" customFormat="1" ht="54.6" customHeight="1">
      <c r="A27" s="89"/>
      <c r="B27" s="119" t="s">
        <v>26</v>
      </c>
      <c r="C27" s="89"/>
      <c r="D27" s="89"/>
    </row>
    <row r="28" spans="1:4" s="9" customFormat="1" ht="54.6" customHeight="1">
      <c r="A28" s="121"/>
      <c r="B28" s="120" t="s">
        <v>26</v>
      </c>
      <c r="C28" s="121"/>
      <c r="D28" s="121"/>
    </row>
    <row r="29" spans="1:4" s="9" customFormat="1" ht="54.6" customHeight="1">
      <c r="A29" s="89"/>
      <c r="B29" s="119" t="s">
        <v>26</v>
      </c>
      <c r="C29" s="89"/>
      <c r="D29" s="89"/>
    </row>
    <row r="30" spans="1:4" s="9" customFormat="1" ht="54.6" customHeight="1">
      <c r="A30" s="121"/>
      <c r="B30" s="120" t="s">
        <v>26</v>
      </c>
      <c r="C30" s="121"/>
      <c r="D30" s="121"/>
    </row>
    <row r="31" spans="1:4" s="9" customFormat="1" ht="54.6" customHeight="1">
      <c r="A31" s="89"/>
      <c r="B31" s="119" t="s">
        <v>26</v>
      </c>
      <c r="C31" s="89"/>
      <c r="D31" s="89"/>
    </row>
    <row r="32" spans="1:4" s="9" customFormat="1" ht="54.6" customHeight="1">
      <c r="A32" s="121"/>
      <c r="B32" s="120" t="s">
        <v>26</v>
      </c>
      <c r="C32" s="121"/>
      <c r="D32" s="121"/>
    </row>
    <row r="33" spans="1:4" s="9" customFormat="1" ht="54.6" customHeight="1">
      <c r="A33" s="89"/>
      <c r="B33" s="119" t="s">
        <v>26</v>
      </c>
      <c r="C33" s="89"/>
      <c r="D33" s="89"/>
    </row>
    <row r="34" spans="1:4" s="10" customFormat="1">
      <c r="A34" s="111"/>
      <c r="B34" s="111"/>
      <c r="C34" s="111"/>
      <c r="D34" s="111"/>
    </row>
  </sheetData>
  <mergeCells count="2">
    <mergeCell ref="B1:D1"/>
    <mergeCell ref="A2:D2"/>
  </mergeCells>
  <dataValidations count="1">
    <dataValidation type="list" allowBlank="1" showInputMessage="1" showErrorMessage="1" sqref="B4:B33">
      <formula1>"Seçiniz, İlave Risk Yönetimi Faaliyeti Gerçekleştirildi, İlave Risk Yönetimi Faaliyeti Geliştirme Aşamasında, İlave Risk Yönetimi Faalieti Planlandı, İlave Risk Yönetimi Faaliyeti Gerçekleştirilmedi"</formula1>
    </dataValidation>
  </dataValidations>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34"/>
  <sheetViews>
    <sheetView showGridLines="0" view="pageBreakPreview" zoomScale="60" zoomScaleNormal="10" workbookViewId="0">
      <pane xSplit="2" ySplit="3" topLeftCell="C4" activePane="bottomRight" state="frozen"/>
      <selection activeCell="C47" sqref="C47:E47"/>
      <selection pane="topRight" activeCell="C47" sqref="C47:E47"/>
      <selection pane="bottomLeft" activeCell="C47" sqref="C47:E47"/>
      <selection pane="bottomRight" activeCell="B4" sqref="B4"/>
    </sheetView>
  </sheetViews>
  <sheetFormatPr defaultColWidth="8.85546875" defaultRowHeight="12.75"/>
  <cols>
    <col min="1" max="8" width="51.28515625" style="6" customWidth="1"/>
    <col min="9" max="9" width="17.140625" style="6" bestFit="1" customWidth="1"/>
    <col min="10" max="10" width="20.42578125" style="6" bestFit="1" customWidth="1"/>
    <col min="11" max="11" width="22.42578125" style="6" bestFit="1" customWidth="1"/>
    <col min="12" max="12" width="1.7109375" style="6" customWidth="1"/>
    <col min="13" max="16384" width="8.85546875" style="6"/>
  </cols>
  <sheetData>
    <row r="1" spans="1:8" ht="54.6" customHeight="1">
      <c r="B1" s="165" t="s">
        <v>106</v>
      </c>
      <c r="C1" s="165"/>
      <c r="D1" s="165"/>
      <c r="E1" s="165"/>
      <c r="F1" s="165"/>
      <c r="G1" s="165"/>
      <c r="H1" s="165"/>
    </row>
    <row r="2" spans="1:8" ht="63.75" customHeight="1">
      <c r="A2" s="166" t="s">
        <v>37</v>
      </c>
      <c r="B2" s="166"/>
      <c r="C2" s="166"/>
      <c r="D2" s="166"/>
      <c r="E2" s="166"/>
      <c r="F2" s="166"/>
      <c r="G2" s="166"/>
      <c r="H2" s="166"/>
    </row>
    <row r="3" spans="1:8" ht="57.4" customHeight="1">
      <c r="A3" s="129" t="s">
        <v>134</v>
      </c>
      <c r="B3" s="129" t="s">
        <v>81</v>
      </c>
      <c r="C3" s="129" t="s">
        <v>44</v>
      </c>
      <c r="D3" s="129" t="s">
        <v>82</v>
      </c>
      <c r="E3" s="129" t="s">
        <v>38</v>
      </c>
      <c r="F3" s="129" t="s">
        <v>83</v>
      </c>
      <c r="G3" s="129" t="s">
        <v>84</v>
      </c>
      <c r="H3" s="129" t="s">
        <v>93</v>
      </c>
    </row>
    <row r="4" spans="1:8" s="9" customFormat="1" ht="54.6" customHeight="1">
      <c r="A4" s="88"/>
      <c r="B4" s="88"/>
      <c r="C4" s="88"/>
      <c r="D4" s="88"/>
      <c r="E4" s="88"/>
      <c r="F4" s="88"/>
      <c r="G4" s="88"/>
      <c r="H4" s="88"/>
    </row>
    <row r="5" spans="1:8" s="9" customFormat="1" ht="54.6" customHeight="1">
      <c r="A5" s="89"/>
      <c r="B5" s="89"/>
      <c r="C5" s="89"/>
      <c r="D5" s="89"/>
      <c r="E5" s="89"/>
      <c r="F5" s="89"/>
      <c r="G5" s="89"/>
      <c r="H5" s="89"/>
    </row>
    <row r="6" spans="1:8" s="9" customFormat="1" ht="54.6" customHeight="1">
      <c r="A6" s="88"/>
      <c r="B6" s="88"/>
      <c r="C6" s="88"/>
      <c r="D6" s="88"/>
      <c r="E6" s="88"/>
      <c r="F6" s="88"/>
      <c r="G6" s="88"/>
      <c r="H6" s="88"/>
    </row>
    <row r="7" spans="1:8" s="9" customFormat="1" ht="54.6" customHeight="1">
      <c r="A7" s="89"/>
      <c r="B7" s="89"/>
      <c r="C7" s="89"/>
      <c r="D7" s="89"/>
      <c r="E7" s="89"/>
      <c r="F7" s="89"/>
      <c r="G7" s="89"/>
      <c r="H7" s="89"/>
    </row>
    <row r="8" spans="1:8" s="9" customFormat="1" ht="54.6" customHeight="1">
      <c r="A8" s="88"/>
      <c r="B8" s="88"/>
      <c r="C8" s="88"/>
      <c r="D8" s="88"/>
      <c r="E8" s="88"/>
      <c r="F8" s="88"/>
      <c r="G8" s="88"/>
      <c r="H8" s="88"/>
    </row>
    <row r="9" spans="1:8" s="9" customFormat="1" ht="54.6" customHeight="1">
      <c r="A9" s="89"/>
      <c r="B9" s="89"/>
      <c r="C9" s="89"/>
      <c r="D9" s="89"/>
      <c r="E9" s="89"/>
      <c r="F9" s="89"/>
      <c r="G9" s="89"/>
      <c r="H9" s="89"/>
    </row>
    <row r="10" spans="1:8" s="9" customFormat="1" ht="54.6" customHeight="1">
      <c r="A10" s="88"/>
      <c r="B10" s="88"/>
      <c r="C10" s="88"/>
      <c r="D10" s="88"/>
      <c r="E10" s="88"/>
      <c r="F10" s="88"/>
      <c r="G10" s="88"/>
      <c r="H10" s="88"/>
    </row>
    <row r="11" spans="1:8" s="9" customFormat="1" ht="54.6" customHeight="1">
      <c r="A11" s="89"/>
      <c r="B11" s="89"/>
      <c r="C11" s="89"/>
      <c r="D11" s="89"/>
      <c r="E11" s="89"/>
      <c r="F11" s="89"/>
      <c r="G11" s="89"/>
      <c r="H11" s="89"/>
    </row>
    <row r="12" spans="1:8" s="9" customFormat="1" ht="54.6" customHeight="1">
      <c r="A12" s="88"/>
      <c r="B12" s="88"/>
      <c r="C12" s="88"/>
      <c r="D12" s="88"/>
      <c r="E12" s="88"/>
      <c r="F12" s="88"/>
      <c r="G12" s="88"/>
      <c r="H12" s="88"/>
    </row>
    <row r="13" spans="1:8" s="9" customFormat="1" ht="54.6" customHeight="1">
      <c r="A13" s="89"/>
      <c r="B13" s="89"/>
      <c r="C13" s="89"/>
      <c r="D13" s="89"/>
      <c r="E13" s="89"/>
      <c r="F13" s="89"/>
      <c r="G13" s="89"/>
      <c r="H13" s="89"/>
    </row>
    <row r="14" spans="1:8" s="9" customFormat="1" ht="54.6" customHeight="1">
      <c r="A14" s="88"/>
      <c r="B14" s="88"/>
      <c r="C14" s="88"/>
      <c r="D14" s="88"/>
      <c r="E14" s="88"/>
      <c r="F14" s="88"/>
      <c r="G14" s="88"/>
      <c r="H14" s="88"/>
    </row>
    <row r="15" spans="1:8" s="9" customFormat="1" ht="54.6" customHeight="1">
      <c r="A15" s="89"/>
      <c r="B15" s="89"/>
      <c r="C15" s="89"/>
      <c r="D15" s="89"/>
      <c r="E15" s="89"/>
      <c r="F15" s="89"/>
      <c r="G15" s="89"/>
      <c r="H15" s="89"/>
    </row>
    <row r="16" spans="1:8" s="9" customFormat="1" ht="54.6" customHeight="1">
      <c r="A16" s="88"/>
      <c r="B16" s="88"/>
      <c r="C16" s="88"/>
      <c r="D16" s="88"/>
      <c r="E16" s="88"/>
      <c r="F16" s="88"/>
      <c r="G16" s="88"/>
      <c r="H16" s="88"/>
    </row>
    <row r="17" spans="1:8" s="9" customFormat="1" ht="54.6" customHeight="1">
      <c r="A17" s="89"/>
      <c r="B17" s="89"/>
      <c r="C17" s="89"/>
      <c r="D17" s="89"/>
      <c r="E17" s="89"/>
      <c r="F17" s="89"/>
      <c r="G17" s="89"/>
      <c r="H17" s="89"/>
    </row>
    <row r="18" spans="1:8" s="9" customFormat="1" ht="54.6" customHeight="1">
      <c r="A18" s="88"/>
      <c r="B18" s="88"/>
      <c r="C18" s="88"/>
      <c r="D18" s="88"/>
      <c r="E18" s="88"/>
      <c r="F18" s="88"/>
      <c r="G18" s="88"/>
      <c r="H18" s="88"/>
    </row>
    <row r="19" spans="1:8" s="9" customFormat="1" ht="54.6" customHeight="1">
      <c r="A19" s="89"/>
      <c r="B19" s="89"/>
      <c r="C19" s="89"/>
      <c r="D19" s="89"/>
      <c r="E19" s="89"/>
      <c r="F19" s="89"/>
      <c r="G19" s="89"/>
      <c r="H19" s="89"/>
    </row>
    <row r="20" spans="1:8" s="9" customFormat="1" ht="54.6" customHeight="1">
      <c r="A20" s="88"/>
      <c r="B20" s="88"/>
      <c r="C20" s="88"/>
      <c r="D20" s="88"/>
      <c r="E20" s="88"/>
      <c r="F20" s="88"/>
      <c r="G20" s="88"/>
      <c r="H20" s="88"/>
    </row>
    <row r="21" spans="1:8" s="9" customFormat="1" ht="54.6" customHeight="1">
      <c r="A21" s="89"/>
      <c r="B21" s="89"/>
      <c r="C21" s="89"/>
      <c r="D21" s="89"/>
      <c r="E21" s="89"/>
      <c r="F21" s="89"/>
      <c r="G21" s="89"/>
      <c r="H21" s="89"/>
    </row>
    <row r="22" spans="1:8" s="9" customFormat="1" ht="54.6" customHeight="1">
      <c r="A22" s="88"/>
      <c r="B22" s="88"/>
      <c r="C22" s="88"/>
      <c r="D22" s="88"/>
      <c r="E22" s="88"/>
      <c r="F22" s="88"/>
      <c r="G22" s="88"/>
      <c r="H22" s="88"/>
    </row>
    <row r="23" spans="1:8" s="9" customFormat="1" ht="54.6" customHeight="1">
      <c r="A23" s="89"/>
      <c r="B23" s="89"/>
      <c r="C23" s="89"/>
      <c r="D23" s="89"/>
      <c r="E23" s="89"/>
      <c r="F23" s="89"/>
      <c r="G23" s="89"/>
      <c r="H23" s="89"/>
    </row>
    <row r="24" spans="1:8" s="9" customFormat="1" ht="54.6" customHeight="1">
      <c r="A24" s="88"/>
      <c r="B24" s="88"/>
      <c r="C24" s="88"/>
      <c r="D24" s="88"/>
      <c r="E24" s="88"/>
      <c r="F24" s="88"/>
      <c r="G24" s="88"/>
      <c r="H24" s="88"/>
    </row>
    <row r="25" spans="1:8" s="9" customFormat="1" ht="54.6" customHeight="1">
      <c r="A25" s="89"/>
      <c r="B25" s="89"/>
      <c r="C25" s="89"/>
      <c r="D25" s="89"/>
      <c r="E25" s="89"/>
      <c r="F25" s="89"/>
      <c r="G25" s="89"/>
      <c r="H25" s="89"/>
    </row>
    <row r="26" spans="1:8" s="9" customFormat="1" ht="54.6" customHeight="1">
      <c r="A26" s="88"/>
      <c r="B26" s="88"/>
      <c r="C26" s="88"/>
      <c r="D26" s="88"/>
      <c r="E26" s="88"/>
      <c r="F26" s="88"/>
      <c r="G26" s="88"/>
      <c r="H26" s="88"/>
    </row>
    <row r="27" spans="1:8" s="9" customFormat="1" ht="54.6" customHeight="1">
      <c r="A27" s="89"/>
      <c r="B27" s="89"/>
      <c r="C27" s="89"/>
      <c r="D27" s="89"/>
      <c r="E27" s="89"/>
      <c r="F27" s="89"/>
      <c r="G27" s="89"/>
      <c r="H27" s="89"/>
    </row>
    <row r="28" spans="1:8" s="9" customFormat="1" ht="54.6" customHeight="1">
      <c r="A28" s="88"/>
      <c r="B28" s="88"/>
      <c r="C28" s="88"/>
      <c r="D28" s="88"/>
      <c r="E28" s="88"/>
      <c r="F28" s="88"/>
      <c r="G28" s="88"/>
      <c r="H28" s="88"/>
    </row>
    <row r="29" spans="1:8" s="9" customFormat="1" ht="54.6" customHeight="1">
      <c r="A29" s="89"/>
      <c r="B29" s="89"/>
      <c r="C29" s="89"/>
      <c r="D29" s="89"/>
      <c r="E29" s="89"/>
      <c r="F29" s="89"/>
      <c r="G29" s="89"/>
      <c r="H29" s="89"/>
    </row>
    <row r="30" spans="1:8" s="9" customFormat="1" ht="54.6" customHeight="1">
      <c r="A30" s="88"/>
      <c r="B30" s="88"/>
      <c r="C30" s="88"/>
      <c r="D30" s="88"/>
      <c r="E30" s="88"/>
      <c r="F30" s="88"/>
      <c r="G30" s="88"/>
      <c r="H30" s="88"/>
    </row>
    <row r="31" spans="1:8" s="9" customFormat="1" ht="54.6" customHeight="1">
      <c r="A31" s="89"/>
      <c r="B31" s="89"/>
      <c r="C31" s="89"/>
      <c r="D31" s="89"/>
      <c r="E31" s="89"/>
      <c r="F31" s="89"/>
      <c r="G31" s="89"/>
      <c r="H31" s="89"/>
    </row>
    <row r="32" spans="1:8" s="9" customFormat="1" ht="54.6" customHeight="1">
      <c r="A32" s="88"/>
      <c r="B32" s="88"/>
      <c r="C32" s="88"/>
      <c r="D32" s="88"/>
      <c r="E32" s="88"/>
      <c r="F32" s="88"/>
      <c r="G32" s="88"/>
      <c r="H32" s="88"/>
    </row>
    <row r="33" spans="1:8" s="9" customFormat="1" ht="54.6" customHeight="1">
      <c r="A33" s="89"/>
      <c r="B33" s="89"/>
      <c r="C33" s="89"/>
      <c r="D33" s="89"/>
      <c r="E33" s="89"/>
      <c r="F33" s="89"/>
      <c r="G33" s="89"/>
      <c r="H33" s="89"/>
    </row>
    <row r="34" spans="1:8" s="10" customFormat="1"/>
  </sheetData>
  <mergeCells count="2">
    <mergeCell ref="B1:H1"/>
    <mergeCell ref="A2:H2"/>
  </mergeCells>
  <pageMargins left="0.7" right="0.7" top="0.75" bottom="0.75" header="0.3" footer="0.3"/>
  <pageSetup paperSize="9" scale="2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A68"/>
  <sheetViews>
    <sheetView showGridLines="0" zoomScale="85" zoomScaleNormal="85" workbookViewId="0">
      <selection activeCell="I26" sqref="I26"/>
    </sheetView>
  </sheetViews>
  <sheetFormatPr defaultColWidth="8.85546875" defaultRowHeight="14.25"/>
  <cols>
    <col min="1" max="1" width="2.85546875" style="30" customWidth="1"/>
    <col min="2" max="2" width="12.7109375" style="30" customWidth="1"/>
    <col min="3" max="3" width="17.85546875" style="30" customWidth="1"/>
    <col min="4" max="4" width="27.7109375" style="30" customWidth="1"/>
    <col min="5" max="16" width="10.42578125" style="30" bestFit="1" customWidth="1"/>
    <col min="17" max="50" width="8.85546875" style="30"/>
    <col min="51" max="51" width="12.7109375" style="30" customWidth="1"/>
    <col min="52" max="52" width="20.7109375" style="30" bestFit="1" customWidth="1"/>
    <col min="53" max="16384" width="8.85546875" style="30"/>
  </cols>
  <sheetData>
    <row r="1" spans="2:53" ht="28.9" customHeight="1" thickBot="1">
      <c r="B1" s="167" t="s">
        <v>114</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9"/>
    </row>
    <row r="2" spans="2:53" ht="15" customHeight="1" thickBot="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row>
    <row r="3" spans="2:53" ht="26.45" customHeight="1" thickBot="1">
      <c r="B3" s="170" t="s">
        <v>115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2"/>
      <c r="AT3" s="173" t="s">
        <v>116</v>
      </c>
      <c r="AU3" s="174"/>
      <c r="AV3" s="174"/>
      <c r="AW3" s="174"/>
      <c r="AX3" s="174"/>
      <c r="AY3" s="174"/>
      <c r="AZ3" s="175"/>
    </row>
    <row r="4" spans="2:53" ht="28.5">
      <c r="B4" s="32" t="s">
        <v>117</v>
      </c>
      <c r="C4" s="33" t="s">
        <v>8</v>
      </c>
      <c r="D4" s="33" t="s">
        <v>118</v>
      </c>
      <c r="E4" s="33">
        <v>1</v>
      </c>
      <c r="F4" s="33">
        <f>E4+1</f>
        <v>2</v>
      </c>
      <c r="G4" s="33">
        <f t="shared" ref="G4:AO4" si="0">F4+1</f>
        <v>3</v>
      </c>
      <c r="H4" s="33">
        <f t="shared" si="0"/>
        <v>4</v>
      </c>
      <c r="I4" s="33">
        <f t="shared" si="0"/>
        <v>5</v>
      </c>
      <c r="J4" s="33">
        <f t="shared" si="0"/>
        <v>6</v>
      </c>
      <c r="K4" s="33">
        <f t="shared" si="0"/>
        <v>7</v>
      </c>
      <c r="L4" s="33">
        <f t="shared" si="0"/>
        <v>8</v>
      </c>
      <c r="M4" s="33">
        <f t="shared" si="0"/>
        <v>9</v>
      </c>
      <c r="N4" s="33">
        <f t="shared" si="0"/>
        <v>10</v>
      </c>
      <c r="O4" s="33">
        <f t="shared" si="0"/>
        <v>11</v>
      </c>
      <c r="P4" s="33">
        <f t="shared" si="0"/>
        <v>12</v>
      </c>
      <c r="Q4" s="33">
        <f t="shared" si="0"/>
        <v>13</v>
      </c>
      <c r="R4" s="33">
        <f t="shared" si="0"/>
        <v>14</v>
      </c>
      <c r="S4" s="33">
        <f t="shared" si="0"/>
        <v>15</v>
      </c>
      <c r="T4" s="33">
        <f t="shared" si="0"/>
        <v>16</v>
      </c>
      <c r="U4" s="33">
        <f t="shared" si="0"/>
        <v>17</v>
      </c>
      <c r="V4" s="33">
        <f t="shared" si="0"/>
        <v>18</v>
      </c>
      <c r="W4" s="33">
        <f t="shared" si="0"/>
        <v>19</v>
      </c>
      <c r="X4" s="33">
        <f t="shared" si="0"/>
        <v>20</v>
      </c>
      <c r="Y4" s="33">
        <f t="shared" si="0"/>
        <v>21</v>
      </c>
      <c r="Z4" s="33">
        <f t="shared" si="0"/>
        <v>22</v>
      </c>
      <c r="AA4" s="33">
        <f t="shared" si="0"/>
        <v>23</v>
      </c>
      <c r="AB4" s="33">
        <f t="shared" si="0"/>
        <v>24</v>
      </c>
      <c r="AC4" s="33">
        <f t="shared" si="0"/>
        <v>25</v>
      </c>
      <c r="AD4" s="33">
        <f t="shared" si="0"/>
        <v>26</v>
      </c>
      <c r="AE4" s="33">
        <f t="shared" si="0"/>
        <v>27</v>
      </c>
      <c r="AF4" s="33">
        <f t="shared" si="0"/>
        <v>28</v>
      </c>
      <c r="AG4" s="33">
        <f t="shared" si="0"/>
        <v>29</v>
      </c>
      <c r="AH4" s="33">
        <f t="shared" si="0"/>
        <v>30</v>
      </c>
      <c r="AI4" s="33">
        <f t="shared" si="0"/>
        <v>31</v>
      </c>
      <c r="AJ4" s="33">
        <f t="shared" si="0"/>
        <v>32</v>
      </c>
      <c r="AK4" s="33">
        <f t="shared" si="0"/>
        <v>33</v>
      </c>
      <c r="AL4" s="33">
        <f t="shared" si="0"/>
        <v>34</v>
      </c>
      <c r="AM4" s="33">
        <f t="shared" si="0"/>
        <v>35</v>
      </c>
      <c r="AN4" s="33">
        <f t="shared" si="0"/>
        <v>36</v>
      </c>
      <c r="AO4" s="33">
        <f t="shared" si="0"/>
        <v>37</v>
      </c>
      <c r="AP4" s="33">
        <f>AO4+1</f>
        <v>38</v>
      </c>
      <c r="AQ4" s="33">
        <f>AP4+1</f>
        <v>39</v>
      </c>
      <c r="AR4" s="34">
        <f>AQ4+1</f>
        <v>40</v>
      </c>
      <c r="AT4" s="35">
        <v>5</v>
      </c>
      <c r="AU4" s="36">
        <v>4</v>
      </c>
      <c r="AV4" s="36">
        <v>3</v>
      </c>
      <c r="AW4" s="36">
        <v>2</v>
      </c>
      <c r="AX4" s="36">
        <v>1</v>
      </c>
      <c r="AY4" s="36" t="s">
        <v>119</v>
      </c>
      <c r="AZ4" s="37" t="s">
        <v>120</v>
      </c>
    </row>
    <row r="5" spans="2:53">
      <c r="B5" s="38">
        <v>1</v>
      </c>
      <c r="C5" s="39"/>
      <c r="D5" s="39"/>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1"/>
      <c r="AT5" s="42">
        <f>COUNTIF(E5:AR5,"5")</f>
        <v>0</v>
      </c>
      <c r="AU5" s="43">
        <f>COUNTIF(E5:AR5,"4")</f>
        <v>0</v>
      </c>
      <c r="AV5" s="43">
        <f>COUNTIF(E5:AR5,"3")</f>
        <v>0</v>
      </c>
      <c r="AW5" s="43">
        <f>COUNTIF(E5:AR5,"2")</f>
        <v>0</v>
      </c>
      <c r="AX5" s="43">
        <f>COUNTIF(E5:AR5,"1")</f>
        <v>0</v>
      </c>
      <c r="AY5" s="43">
        <f>SUM(AT5:AX5)</f>
        <v>0</v>
      </c>
      <c r="AZ5" s="44" t="e">
        <f>ROUND(SUMPRODUCT($AT$4:$AX$4,AT5:AX5)/AY5,0)</f>
        <v>#DIV/0!</v>
      </c>
      <c r="BA5" s="45"/>
    </row>
    <row r="6" spans="2:53">
      <c r="B6" s="38">
        <f>B5+1</f>
        <v>2</v>
      </c>
      <c r="C6" s="39"/>
      <c r="D6" s="39"/>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1"/>
      <c r="AT6" s="42">
        <f t="shared" ref="AT6:AT34" si="1">COUNTIF(E6:AR6,"5")</f>
        <v>0</v>
      </c>
      <c r="AU6" s="43">
        <f t="shared" ref="AU6:AU34" si="2">COUNTIF(E6:AR6,"4")</f>
        <v>0</v>
      </c>
      <c r="AV6" s="43">
        <f t="shared" ref="AV6:AV34" si="3">COUNTIF(E6:AR6,"3")</f>
        <v>0</v>
      </c>
      <c r="AW6" s="43">
        <f t="shared" ref="AW6:AW34" si="4">COUNTIF(E6:AR6,"2")</f>
        <v>0</v>
      </c>
      <c r="AX6" s="43">
        <f t="shared" ref="AX6:AX34" si="5">COUNTIF(E6:AR6,"1")</f>
        <v>0</v>
      </c>
      <c r="AY6" s="43">
        <f>SUM(AT6:AX6)</f>
        <v>0</v>
      </c>
      <c r="AZ6" s="44" t="e">
        <f t="shared" ref="AZ6:AZ34" si="6">ROUND(SUMPRODUCT($AT$4:$AX$4,AT6:AX6)/AY6,0)</f>
        <v>#DIV/0!</v>
      </c>
      <c r="BA6" s="45"/>
    </row>
    <row r="7" spans="2:53">
      <c r="B7" s="38">
        <f t="shared" ref="B7:B34" si="7">B6+1</f>
        <v>3</v>
      </c>
      <c r="C7" s="39"/>
      <c r="D7" s="39"/>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1"/>
      <c r="AT7" s="42">
        <f t="shared" si="1"/>
        <v>0</v>
      </c>
      <c r="AU7" s="43">
        <f t="shared" si="2"/>
        <v>0</v>
      </c>
      <c r="AV7" s="43">
        <f t="shared" si="3"/>
        <v>0</v>
      </c>
      <c r="AW7" s="43">
        <f t="shared" si="4"/>
        <v>0</v>
      </c>
      <c r="AX7" s="43">
        <f t="shared" si="5"/>
        <v>0</v>
      </c>
      <c r="AY7" s="43">
        <f t="shared" ref="AY7:AY34" si="8">SUM(AT7:AX7)</f>
        <v>0</v>
      </c>
      <c r="AZ7" s="44" t="e">
        <f t="shared" si="6"/>
        <v>#DIV/0!</v>
      </c>
      <c r="BA7" s="45"/>
    </row>
    <row r="8" spans="2:53">
      <c r="B8" s="38">
        <f t="shared" si="7"/>
        <v>4</v>
      </c>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1"/>
      <c r="AT8" s="42">
        <f t="shared" si="1"/>
        <v>0</v>
      </c>
      <c r="AU8" s="43">
        <f t="shared" si="2"/>
        <v>0</v>
      </c>
      <c r="AV8" s="43">
        <f t="shared" si="3"/>
        <v>0</v>
      </c>
      <c r="AW8" s="43">
        <f t="shared" si="4"/>
        <v>0</v>
      </c>
      <c r="AX8" s="43">
        <f t="shared" si="5"/>
        <v>0</v>
      </c>
      <c r="AY8" s="43">
        <f t="shared" si="8"/>
        <v>0</v>
      </c>
      <c r="AZ8" s="44" t="e">
        <f t="shared" si="6"/>
        <v>#DIV/0!</v>
      </c>
      <c r="BA8" s="45"/>
    </row>
    <row r="9" spans="2:53">
      <c r="B9" s="38">
        <f t="shared" si="7"/>
        <v>5</v>
      </c>
      <c r="C9" s="39"/>
      <c r="D9" s="39"/>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1"/>
      <c r="AT9" s="42">
        <f t="shared" si="1"/>
        <v>0</v>
      </c>
      <c r="AU9" s="43">
        <f t="shared" si="2"/>
        <v>0</v>
      </c>
      <c r="AV9" s="43">
        <f t="shared" si="3"/>
        <v>0</v>
      </c>
      <c r="AW9" s="43">
        <f t="shared" si="4"/>
        <v>0</v>
      </c>
      <c r="AX9" s="43">
        <f t="shared" si="5"/>
        <v>0</v>
      </c>
      <c r="AY9" s="43">
        <f t="shared" si="8"/>
        <v>0</v>
      </c>
      <c r="AZ9" s="44" t="e">
        <f t="shared" si="6"/>
        <v>#DIV/0!</v>
      </c>
      <c r="BA9" s="45"/>
    </row>
    <row r="10" spans="2:53">
      <c r="B10" s="38">
        <f t="shared" si="7"/>
        <v>6</v>
      </c>
      <c r="C10" s="39"/>
      <c r="D10" s="39"/>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1"/>
      <c r="AT10" s="42">
        <f t="shared" si="1"/>
        <v>0</v>
      </c>
      <c r="AU10" s="43">
        <f t="shared" si="2"/>
        <v>0</v>
      </c>
      <c r="AV10" s="43">
        <f t="shared" si="3"/>
        <v>0</v>
      </c>
      <c r="AW10" s="43">
        <f t="shared" si="4"/>
        <v>0</v>
      </c>
      <c r="AX10" s="43">
        <f t="shared" si="5"/>
        <v>0</v>
      </c>
      <c r="AY10" s="43">
        <f t="shared" si="8"/>
        <v>0</v>
      </c>
      <c r="AZ10" s="44" t="e">
        <f t="shared" si="6"/>
        <v>#DIV/0!</v>
      </c>
      <c r="BA10" s="45"/>
    </row>
    <row r="11" spans="2:53">
      <c r="B11" s="38">
        <f t="shared" si="7"/>
        <v>7</v>
      </c>
      <c r="C11" s="43"/>
      <c r="D11" s="46"/>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1"/>
      <c r="AT11" s="42">
        <f t="shared" si="1"/>
        <v>0</v>
      </c>
      <c r="AU11" s="43">
        <f t="shared" si="2"/>
        <v>0</v>
      </c>
      <c r="AV11" s="43">
        <f t="shared" si="3"/>
        <v>0</v>
      </c>
      <c r="AW11" s="43">
        <f t="shared" si="4"/>
        <v>0</v>
      </c>
      <c r="AX11" s="43">
        <f t="shared" si="5"/>
        <v>0</v>
      </c>
      <c r="AY11" s="43">
        <f t="shared" si="8"/>
        <v>0</v>
      </c>
      <c r="AZ11" s="44" t="e">
        <f t="shared" si="6"/>
        <v>#DIV/0!</v>
      </c>
      <c r="BA11" s="45"/>
    </row>
    <row r="12" spans="2:53">
      <c r="B12" s="38">
        <f t="shared" si="7"/>
        <v>8</v>
      </c>
      <c r="C12" s="43"/>
      <c r="D12" s="46"/>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1"/>
      <c r="AT12" s="42">
        <f t="shared" si="1"/>
        <v>0</v>
      </c>
      <c r="AU12" s="43">
        <f t="shared" si="2"/>
        <v>0</v>
      </c>
      <c r="AV12" s="43">
        <f t="shared" si="3"/>
        <v>0</v>
      </c>
      <c r="AW12" s="43">
        <f t="shared" si="4"/>
        <v>0</v>
      </c>
      <c r="AX12" s="43">
        <f t="shared" si="5"/>
        <v>0</v>
      </c>
      <c r="AY12" s="43">
        <f t="shared" si="8"/>
        <v>0</v>
      </c>
      <c r="AZ12" s="44" t="e">
        <f t="shared" si="6"/>
        <v>#DIV/0!</v>
      </c>
      <c r="BA12" s="45"/>
    </row>
    <row r="13" spans="2:53">
      <c r="B13" s="38">
        <f t="shared" si="7"/>
        <v>9</v>
      </c>
      <c r="C13" s="43"/>
      <c r="D13" s="46"/>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1"/>
      <c r="AT13" s="42">
        <f t="shared" si="1"/>
        <v>0</v>
      </c>
      <c r="AU13" s="43">
        <f t="shared" si="2"/>
        <v>0</v>
      </c>
      <c r="AV13" s="43">
        <f t="shared" si="3"/>
        <v>0</v>
      </c>
      <c r="AW13" s="43">
        <f t="shared" si="4"/>
        <v>0</v>
      </c>
      <c r="AX13" s="43">
        <f t="shared" si="5"/>
        <v>0</v>
      </c>
      <c r="AY13" s="43">
        <f t="shared" si="8"/>
        <v>0</v>
      </c>
      <c r="AZ13" s="44" t="e">
        <f t="shared" si="6"/>
        <v>#DIV/0!</v>
      </c>
      <c r="BA13" s="45"/>
    </row>
    <row r="14" spans="2:53">
      <c r="B14" s="38">
        <f t="shared" si="7"/>
        <v>10</v>
      </c>
      <c r="C14" s="43"/>
      <c r="D14" s="46"/>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1"/>
      <c r="AT14" s="42">
        <f t="shared" si="1"/>
        <v>0</v>
      </c>
      <c r="AU14" s="43">
        <f t="shared" si="2"/>
        <v>0</v>
      </c>
      <c r="AV14" s="43">
        <f t="shared" si="3"/>
        <v>0</v>
      </c>
      <c r="AW14" s="43">
        <f t="shared" si="4"/>
        <v>0</v>
      </c>
      <c r="AX14" s="43">
        <f t="shared" si="5"/>
        <v>0</v>
      </c>
      <c r="AY14" s="43">
        <f t="shared" si="8"/>
        <v>0</v>
      </c>
      <c r="AZ14" s="44" t="e">
        <f t="shared" si="6"/>
        <v>#DIV/0!</v>
      </c>
      <c r="BA14" s="45"/>
    </row>
    <row r="15" spans="2:53">
      <c r="B15" s="38">
        <f t="shared" si="7"/>
        <v>11</v>
      </c>
      <c r="C15" s="43"/>
      <c r="D15" s="46"/>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1"/>
      <c r="AT15" s="42">
        <f t="shared" si="1"/>
        <v>0</v>
      </c>
      <c r="AU15" s="43">
        <f t="shared" si="2"/>
        <v>0</v>
      </c>
      <c r="AV15" s="43">
        <f t="shared" si="3"/>
        <v>0</v>
      </c>
      <c r="AW15" s="43">
        <f t="shared" si="4"/>
        <v>0</v>
      </c>
      <c r="AX15" s="43">
        <f t="shared" si="5"/>
        <v>0</v>
      </c>
      <c r="AY15" s="43">
        <f t="shared" si="8"/>
        <v>0</v>
      </c>
      <c r="AZ15" s="44" t="e">
        <f t="shared" si="6"/>
        <v>#DIV/0!</v>
      </c>
      <c r="BA15" s="45"/>
    </row>
    <row r="16" spans="2:53">
      <c r="B16" s="38">
        <f t="shared" si="7"/>
        <v>12</v>
      </c>
      <c r="C16" s="43"/>
      <c r="D16" s="46"/>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1"/>
      <c r="AT16" s="42">
        <f t="shared" si="1"/>
        <v>0</v>
      </c>
      <c r="AU16" s="43">
        <f t="shared" si="2"/>
        <v>0</v>
      </c>
      <c r="AV16" s="43">
        <f t="shared" si="3"/>
        <v>0</v>
      </c>
      <c r="AW16" s="43">
        <f t="shared" si="4"/>
        <v>0</v>
      </c>
      <c r="AX16" s="43">
        <f t="shared" si="5"/>
        <v>0</v>
      </c>
      <c r="AY16" s="43">
        <f t="shared" si="8"/>
        <v>0</v>
      </c>
      <c r="AZ16" s="44" t="e">
        <f t="shared" si="6"/>
        <v>#DIV/0!</v>
      </c>
      <c r="BA16" s="45"/>
    </row>
    <row r="17" spans="2:53">
      <c r="B17" s="38">
        <f t="shared" si="7"/>
        <v>13</v>
      </c>
      <c r="C17" s="43"/>
      <c r="D17" s="46"/>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1"/>
      <c r="AT17" s="42">
        <f t="shared" si="1"/>
        <v>0</v>
      </c>
      <c r="AU17" s="43">
        <f t="shared" si="2"/>
        <v>0</v>
      </c>
      <c r="AV17" s="43">
        <f t="shared" si="3"/>
        <v>0</v>
      </c>
      <c r="AW17" s="43">
        <f t="shared" si="4"/>
        <v>0</v>
      </c>
      <c r="AX17" s="43">
        <f t="shared" si="5"/>
        <v>0</v>
      </c>
      <c r="AY17" s="43">
        <f t="shared" si="8"/>
        <v>0</v>
      </c>
      <c r="AZ17" s="44" t="e">
        <f t="shared" si="6"/>
        <v>#DIV/0!</v>
      </c>
      <c r="BA17" s="45"/>
    </row>
    <row r="18" spans="2:53">
      <c r="B18" s="38">
        <f t="shared" si="7"/>
        <v>14</v>
      </c>
      <c r="C18" s="43"/>
      <c r="D18" s="46"/>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1"/>
      <c r="AT18" s="42">
        <f t="shared" si="1"/>
        <v>0</v>
      </c>
      <c r="AU18" s="43">
        <f t="shared" si="2"/>
        <v>0</v>
      </c>
      <c r="AV18" s="43">
        <f t="shared" si="3"/>
        <v>0</v>
      </c>
      <c r="AW18" s="43">
        <f t="shared" si="4"/>
        <v>0</v>
      </c>
      <c r="AX18" s="43">
        <f t="shared" si="5"/>
        <v>0</v>
      </c>
      <c r="AY18" s="43">
        <f t="shared" si="8"/>
        <v>0</v>
      </c>
      <c r="AZ18" s="44" t="e">
        <f t="shared" si="6"/>
        <v>#DIV/0!</v>
      </c>
      <c r="BA18" s="45"/>
    </row>
    <row r="19" spans="2:53">
      <c r="B19" s="38">
        <f t="shared" si="7"/>
        <v>15</v>
      </c>
      <c r="C19" s="43"/>
      <c r="D19" s="46"/>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1"/>
      <c r="AT19" s="42">
        <f t="shared" si="1"/>
        <v>0</v>
      </c>
      <c r="AU19" s="43">
        <f t="shared" si="2"/>
        <v>0</v>
      </c>
      <c r="AV19" s="43">
        <f t="shared" si="3"/>
        <v>0</v>
      </c>
      <c r="AW19" s="43">
        <f t="shared" si="4"/>
        <v>0</v>
      </c>
      <c r="AX19" s="43">
        <f t="shared" si="5"/>
        <v>0</v>
      </c>
      <c r="AY19" s="43">
        <f t="shared" si="8"/>
        <v>0</v>
      </c>
      <c r="AZ19" s="44" t="e">
        <f t="shared" si="6"/>
        <v>#DIV/0!</v>
      </c>
      <c r="BA19" s="45"/>
    </row>
    <row r="20" spans="2:53">
      <c r="B20" s="38">
        <f t="shared" si="7"/>
        <v>16</v>
      </c>
      <c r="C20" s="43"/>
      <c r="D20" s="43"/>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1"/>
      <c r="AT20" s="42">
        <f t="shared" si="1"/>
        <v>0</v>
      </c>
      <c r="AU20" s="43">
        <f t="shared" si="2"/>
        <v>0</v>
      </c>
      <c r="AV20" s="43">
        <f t="shared" si="3"/>
        <v>0</v>
      </c>
      <c r="AW20" s="43">
        <f t="shared" si="4"/>
        <v>0</v>
      </c>
      <c r="AX20" s="43">
        <f t="shared" si="5"/>
        <v>0</v>
      </c>
      <c r="AY20" s="43">
        <f t="shared" si="8"/>
        <v>0</v>
      </c>
      <c r="AZ20" s="44" t="e">
        <f t="shared" si="6"/>
        <v>#DIV/0!</v>
      </c>
      <c r="BA20" s="45"/>
    </row>
    <row r="21" spans="2:53">
      <c r="B21" s="38">
        <f t="shared" si="7"/>
        <v>17</v>
      </c>
      <c r="C21" s="43"/>
      <c r="D21" s="43"/>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1"/>
      <c r="AT21" s="42">
        <f t="shared" si="1"/>
        <v>0</v>
      </c>
      <c r="AU21" s="43">
        <f t="shared" si="2"/>
        <v>0</v>
      </c>
      <c r="AV21" s="43">
        <f t="shared" si="3"/>
        <v>0</v>
      </c>
      <c r="AW21" s="43">
        <f t="shared" si="4"/>
        <v>0</v>
      </c>
      <c r="AX21" s="43">
        <f t="shared" si="5"/>
        <v>0</v>
      </c>
      <c r="AY21" s="43">
        <f t="shared" si="8"/>
        <v>0</v>
      </c>
      <c r="AZ21" s="44" t="e">
        <f t="shared" si="6"/>
        <v>#DIV/0!</v>
      </c>
      <c r="BA21" s="45"/>
    </row>
    <row r="22" spans="2:53">
      <c r="B22" s="38">
        <f t="shared" si="7"/>
        <v>18</v>
      </c>
      <c r="C22" s="43"/>
      <c r="D22" s="43"/>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1"/>
      <c r="AT22" s="42">
        <f t="shared" si="1"/>
        <v>0</v>
      </c>
      <c r="AU22" s="43">
        <f t="shared" si="2"/>
        <v>0</v>
      </c>
      <c r="AV22" s="43">
        <f t="shared" si="3"/>
        <v>0</v>
      </c>
      <c r="AW22" s="43">
        <f t="shared" si="4"/>
        <v>0</v>
      </c>
      <c r="AX22" s="43">
        <f t="shared" si="5"/>
        <v>0</v>
      </c>
      <c r="AY22" s="43">
        <f t="shared" si="8"/>
        <v>0</v>
      </c>
      <c r="AZ22" s="44" t="e">
        <f t="shared" si="6"/>
        <v>#DIV/0!</v>
      </c>
      <c r="BA22" s="45"/>
    </row>
    <row r="23" spans="2:53">
      <c r="B23" s="38">
        <f t="shared" si="7"/>
        <v>19</v>
      </c>
      <c r="C23" s="43"/>
      <c r="D23" s="43"/>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1"/>
      <c r="AT23" s="42">
        <f t="shared" si="1"/>
        <v>0</v>
      </c>
      <c r="AU23" s="43">
        <f t="shared" si="2"/>
        <v>0</v>
      </c>
      <c r="AV23" s="43">
        <f t="shared" si="3"/>
        <v>0</v>
      </c>
      <c r="AW23" s="43">
        <f t="shared" si="4"/>
        <v>0</v>
      </c>
      <c r="AX23" s="43">
        <f t="shared" si="5"/>
        <v>0</v>
      </c>
      <c r="AY23" s="43">
        <f t="shared" si="8"/>
        <v>0</v>
      </c>
      <c r="AZ23" s="44" t="e">
        <f t="shared" si="6"/>
        <v>#DIV/0!</v>
      </c>
      <c r="BA23" s="45"/>
    </row>
    <row r="24" spans="2:53">
      <c r="B24" s="38">
        <f t="shared" si="7"/>
        <v>20</v>
      </c>
      <c r="C24" s="43"/>
      <c r="D24" s="43"/>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1"/>
      <c r="AT24" s="42">
        <f t="shared" si="1"/>
        <v>0</v>
      </c>
      <c r="AU24" s="43">
        <f t="shared" si="2"/>
        <v>0</v>
      </c>
      <c r="AV24" s="43">
        <f t="shared" si="3"/>
        <v>0</v>
      </c>
      <c r="AW24" s="43">
        <f t="shared" si="4"/>
        <v>0</v>
      </c>
      <c r="AX24" s="43">
        <f t="shared" si="5"/>
        <v>0</v>
      </c>
      <c r="AY24" s="43">
        <f t="shared" si="8"/>
        <v>0</v>
      </c>
      <c r="AZ24" s="44" t="e">
        <f t="shared" si="6"/>
        <v>#DIV/0!</v>
      </c>
      <c r="BA24" s="45"/>
    </row>
    <row r="25" spans="2:53">
      <c r="B25" s="38">
        <f t="shared" si="7"/>
        <v>21</v>
      </c>
      <c r="C25" s="43"/>
      <c r="D25" s="43"/>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1"/>
      <c r="AT25" s="42">
        <f t="shared" si="1"/>
        <v>0</v>
      </c>
      <c r="AU25" s="43">
        <f t="shared" si="2"/>
        <v>0</v>
      </c>
      <c r="AV25" s="43">
        <f t="shared" si="3"/>
        <v>0</v>
      </c>
      <c r="AW25" s="43">
        <f t="shared" si="4"/>
        <v>0</v>
      </c>
      <c r="AX25" s="43">
        <f t="shared" si="5"/>
        <v>0</v>
      </c>
      <c r="AY25" s="43">
        <f t="shared" si="8"/>
        <v>0</v>
      </c>
      <c r="AZ25" s="44" t="e">
        <f t="shared" si="6"/>
        <v>#DIV/0!</v>
      </c>
      <c r="BA25" s="45"/>
    </row>
    <row r="26" spans="2:53">
      <c r="B26" s="38">
        <f t="shared" si="7"/>
        <v>22</v>
      </c>
      <c r="C26" s="43"/>
      <c r="D26" s="43"/>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1"/>
      <c r="AT26" s="42">
        <f t="shared" si="1"/>
        <v>0</v>
      </c>
      <c r="AU26" s="43">
        <f t="shared" si="2"/>
        <v>0</v>
      </c>
      <c r="AV26" s="43">
        <f t="shared" si="3"/>
        <v>0</v>
      </c>
      <c r="AW26" s="43">
        <f t="shared" si="4"/>
        <v>0</v>
      </c>
      <c r="AX26" s="43">
        <f t="shared" si="5"/>
        <v>0</v>
      </c>
      <c r="AY26" s="43">
        <f t="shared" si="8"/>
        <v>0</v>
      </c>
      <c r="AZ26" s="44" t="e">
        <f t="shared" si="6"/>
        <v>#DIV/0!</v>
      </c>
      <c r="BA26" s="45"/>
    </row>
    <row r="27" spans="2:53">
      <c r="B27" s="38">
        <f t="shared" si="7"/>
        <v>23</v>
      </c>
      <c r="C27" s="43"/>
      <c r="D27" s="43"/>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1"/>
      <c r="AT27" s="42">
        <f t="shared" si="1"/>
        <v>0</v>
      </c>
      <c r="AU27" s="43">
        <f t="shared" si="2"/>
        <v>0</v>
      </c>
      <c r="AV27" s="43">
        <f t="shared" si="3"/>
        <v>0</v>
      </c>
      <c r="AW27" s="43">
        <f t="shared" si="4"/>
        <v>0</v>
      </c>
      <c r="AX27" s="43">
        <f t="shared" si="5"/>
        <v>0</v>
      </c>
      <c r="AY27" s="43">
        <f t="shared" si="8"/>
        <v>0</v>
      </c>
      <c r="AZ27" s="44" t="e">
        <f t="shared" si="6"/>
        <v>#DIV/0!</v>
      </c>
      <c r="BA27" s="45"/>
    </row>
    <row r="28" spans="2:53">
      <c r="B28" s="38">
        <f t="shared" si="7"/>
        <v>24</v>
      </c>
      <c r="C28" s="43"/>
      <c r="D28" s="43"/>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1"/>
      <c r="AT28" s="42">
        <f t="shared" si="1"/>
        <v>0</v>
      </c>
      <c r="AU28" s="43">
        <f t="shared" si="2"/>
        <v>0</v>
      </c>
      <c r="AV28" s="43">
        <f t="shared" si="3"/>
        <v>0</v>
      </c>
      <c r="AW28" s="43">
        <f t="shared" si="4"/>
        <v>0</v>
      </c>
      <c r="AX28" s="43">
        <f t="shared" si="5"/>
        <v>0</v>
      </c>
      <c r="AY28" s="43">
        <f t="shared" si="8"/>
        <v>0</v>
      </c>
      <c r="AZ28" s="44" t="e">
        <f t="shared" si="6"/>
        <v>#DIV/0!</v>
      </c>
      <c r="BA28" s="45"/>
    </row>
    <row r="29" spans="2:53">
      <c r="B29" s="38">
        <f t="shared" si="7"/>
        <v>25</v>
      </c>
      <c r="C29" s="43"/>
      <c r="D29" s="43"/>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1"/>
      <c r="AT29" s="42">
        <f t="shared" si="1"/>
        <v>0</v>
      </c>
      <c r="AU29" s="43">
        <f t="shared" si="2"/>
        <v>0</v>
      </c>
      <c r="AV29" s="43">
        <f t="shared" si="3"/>
        <v>0</v>
      </c>
      <c r="AW29" s="43">
        <f t="shared" si="4"/>
        <v>0</v>
      </c>
      <c r="AX29" s="43">
        <f t="shared" si="5"/>
        <v>0</v>
      </c>
      <c r="AY29" s="43">
        <f t="shared" si="8"/>
        <v>0</v>
      </c>
      <c r="AZ29" s="44" t="e">
        <f t="shared" si="6"/>
        <v>#DIV/0!</v>
      </c>
      <c r="BA29" s="45"/>
    </row>
    <row r="30" spans="2:53">
      <c r="B30" s="38">
        <f t="shared" si="7"/>
        <v>26</v>
      </c>
      <c r="C30" s="43"/>
      <c r="D30" s="43"/>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1"/>
      <c r="AT30" s="42">
        <f t="shared" si="1"/>
        <v>0</v>
      </c>
      <c r="AU30" s="43">
        <f t="shared" si="2"/>
        <v>0</v>
      </c>
      <c r="AV30" s="43">
        <f t="shared" si="3"/>
        <v>0</v>
      </c>
      <c r="AW30" s="43">
        <f t="shared" si="4"/>
        <v>0</v>
      </c>
      <c r="AX30" s="43">
        <f t="shared" si="5"/>
        <v>0</v>
      </c>
      <c r="AY30" s="43">
        <f t="shared" si="8"/>
        <v>0</v>
      </c>
      <c r="AZ30" s="44" t="e">
        <f t="shared" si="6"/>
        <v>#DIV/0!</v>
      </c>
      <c r="BA30" s="45"/>
    </row>
    <row r="31" spans="2:53">
      <c r="B31" s="38">
        <f t="shared" si="7"/>
        <v>27</v>
      </c>
      <c r="C31" s="43"/>
      <c r="D31" s="43"/>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1"/>
      <c r="AT31" s="42">
        <f t="shared" si="1"/>
        <v>0</v>
      </c>
      <c r="AU31" s="43">
        <f t="shared" si="2"/>
        <v>0</v>
      </c>
      <c r="AV31" s="43">
        <f t="shared" si="3"/>
        <v>0</v>
      </c>
      <c r="AW31" s="43">
        <f t="shared" si="4"/>
        <v>0</v>
      </c>
      <c r="AX31" s="43">
        <f t="shared" si="5"/>
        <v>0</v>
      </c>
      <c r="AY31" s="43">
        <f t="shared" si="8"/>
        <v>0</v>
      </c>
      <c r="AZ31" s="44" t="e">
        <f t="shared" si="6"/>
        <v>#DIV/0!</v>
      </c>
      <c r="BA31" s="45"/>
    </row>
    <row r="32" spans="2:53">
      <c r="B32" s="38">
        <f t="shared" si="7"/>
        <v>28</v>
      </c>
      <c r="C32" s="43"/>
      <c r="D32" s="43"/>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1"/>
      <c r="AT32" s="42">
        <f t="shared" si="1"/>
        <v>0</v>
      </c>
      <c r="AU32" s="43">
        <f t="shared" si="2"/>
        <v>0</v>
      </c>
      <c r="AV32" s="43">
        <f t="shared" si="3"/>
        <v>0</v>
      </c>
      <c r="AW32" s="43">
        <f t="shared" si="4"/>
        <v>0</v>
      </c>
      <c r="AX32" s="43">
        <f t="shared" si="5"/>
        <v>0</v>
      </c>
      <c r="AY32" s="43">
        <f t="shared" si="8"/>
        <v>0</v>
      </c>
      <c r="AZ32" s="44" t="e">
        <f t="shared" si="6"/>
        <v>#DIV/0!</v>
      </c>
      <c r="BA32" s="45"/>
    </row>
    <row r="33" spans="2:53">
      <c r="B33" s="38">
        <f t="shared" si="7"/>
        <v>29</v>
      </c>
      <c r="C33" s="43"/>
      <c r="D33" s="43"/>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1"/>
      <c r="AT33" s="42">
        <f t="shared" si="1"/>
        <v>0</v>
      </c>
      <c r="AU33" s="43">
        <f t="shared" si="2"/>
        <v>0</v>
      </c>
      <c r="AV33" s="43">
        <f t="shared" si="3"/>
        <v>0</v>
      </c>
      <c r="AW33" s="43">
        <f t="shared" si="4"/>
        <v>0</v>
      </c>
      <c r="AX33" s="43">
        <f t="shared" si="5"/>
        <v>0</v>
      </c>
      <c r="AY33" s="43">
        <f t="shared" si="8"/>
        <v>0</v>
      </c>
      <c r="AZ33" s="44" t="e">
        <f t="shared" si="6"/>
        <v>#DIV/0!</v>
      </c>
      <c r="BA33" s="45"/>
    </row>
    <row r="34" spans="2:53" ht="15" thickBot="1">
      <c r="B34" s="47">
        <f t="shared" si="7"/>
        <v>30</v>
      </c>
      <c r="C34" s="48"/>
      <c r="D34" s="48"/>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50"/>
      <c r="AT34" s="51">
        <f t="shared" si="1"/>
        <v>0</v>
      </c>
      <c r="AU34" s="48">
        <f t="shared" si="2"/>
        <v>0</v>
      </c>
      <c r="AV34" s="48">
        <f t="shared" si="3"/>
        <v>0</v>
      </c>
      <c r="AW34" s="48">
        <f t="shared" si="4"/>
        <v>0</v>
      </c>
      <c r="AX34" s="48">
        <f t="shared" si="5"/>
        <v>0</v>
      </c>
      <c r="AY34" s="48">
        <f t="shared" si="8"/>
        <v>0</v>
      </c>
      <c r="AZ34" s="52" t="e">
        <f t="shared" si="6"/>
        <v>#DIV/0!</v>
      </c>
      <c r="BA34" s="45"/>
    </row>
    <row r="35" spans="2:53">
      <c r="B35" s="53"/>
      <c r="C35" s="54"/>
      <c r="D35" s="54"/>
      <c r="E35" s="55"/>
      <c r="F35" s="56"/>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T35" s="54"/>
      <c r="AU35" s="54"/>
      <c r="AV35" s="54"/>
      <c r="AW35" s="54"/>
      <c r="AX35" s="54"/>
      <c r="AY35" s="54"/>
      <c r="AZ35" s="54"/>
      <c r="BA35" s="45"/>
    </row>
    <row r="36" spans="2:53" ht="15" thickBot="1"/>
    <row r="37" spans="2:53" ht="24" customHeight="1" thickBot="1">
      <c r="B37" s="170" t="s">
        <v>121</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2"/>
      <c r="AT37" s="173" t="s">
        <v>122</v>
      </c>
      <c r="AU37" s="174"/>
      <c r="AV37" s="174"/>
      <c r="AW37" s="174"/>
      <c r="AX37" s="174"/>
      <c r="AY37" s="174"/>
      <c r="AZ37" s="175"/>
    </row>
    <row r="38" spans="2:53" ht="28.5">
      <c r="B38" s="32" t="s">
        <v>117</v>
      </c>
      <c r="C38" s="33" t="s">
        <v>8</v>
      </c>
      <c r="D38" s="33" t="s">
        <v>118</v>
      </c>
      <c r="E38" s="33">
        <v>1</v>
      </c>
      <c r="F38" s="33">
        <f>E38+1</f>
        <v>2</v>
      </c>
      <c r="G38" s="33">
        <f t="shared" ref="G38:AP38" si="9">F38+1</f>
        <v>3</v>
      </c>
      <c r="H38" s="33">
        <f t="shared" si="9"/>
        <v>4</v>
      </c>
      <c r="I38" s="33">
        <f t="shared" si="9"/>
        <v>5</v>
      </c>
      <c r="J38" s="33">
        <f t="shared" si="9"/>
        <v>6</v>
      </c>
      <c r="K38" s="33">
        <f t="shared" si="9"/>
        <v>7</v>
      </c>
      <c r="L38" s="33">
        <f t="shared" si="9"/>
        <v>8</v>
      </c>
      <c r="M38" s="33">
        <f t="shared" si="9"/>
        <v>9</v>
      </c>
      <c r="N38" s="33">
        <f t="shared" si="9"/>
        <v>10</v>
      </c>
      <c r="O38" s="33">
        <f t="shared" si="9"/>
        <v>11</v>
      </c>
      <c r="P38" s="33">
        <f t="shared" si="9"/>
        <v>12</v>
      </c>
      <c r="Q38" s="33">
        <f t="shared" si="9"/>
        <v>13</v>
      </c>
      <c r="R38" s="33">
        <f t="shared" si="9"/>
        <v>14</v>
      </c>
      <c r="S38" s="33">
        <f t="shared" si="9"/>
        <v>15</v>
      </c>
      <c r="T38" s="33">
        <f t="shared" si="9"/>
        <v>16</v>
      </c>
      <c r="U38" s="33">
        <f t="shared" si="9"/>
        <v>17</v>
      </c>
      <c r="V38" s="33">
        <f t="shared" si="9"/>
        <v>18</v>
      </c>
      <c r="W38" s="33">
        <f t="shared" si="9"/>
        <v>19</v>
      </c>
      <c r="X38" s="33">
        <f t="shared" si="9"/>
        <v>20</v>
      </c>
      <c r="Y38" s="33">
        <f t="shared" si="9"/>
        <v>21</v>
      </c>
      <c r="Z38" s="33">
        <f t="shared" si="9"/>
        <v>22</v>
      </c>
      <c r="AA38" s="33">
        <f t="shared" si="9"/>
        <v>23</v>
      </c>
      <c r="AB38" s="33">
        <f t="shared" si="9"/>
        <v>24</v>
      </c>
      <c r="AC38" s="33">
        <f t="shared" si="9"/>
        <v>25</v>
      </c>
      <c r="AD38" s="33">
        <f t="shared" si="9"/>
        <v>26</v>
      </c>
      <c r="AE38" s="33">
        <f t="shared" si="9"/>
        <v>27</v>
      </c>
      <c r="AF38" s="33">
        <f t="shared" si="9"/>
        <v>28</v>
      </c>
      <c r="AG38" s="33">
        <f t="shared" si="9"/>
        <v>29</v>
      </c>
      <c r="AH38" s="33">
        <f t="shared" si="9"/>
        <v>30</v>
      </c>
      <c r="AI38" s="33">
        <f t="shared" si="9"/>
        <v>31</v>
      </c>
      <c r="AJ38" s="33">
        <f t="shared" si="9"/>
        <v>32</v>
      </c>
      <c r="AK38" s="33">
        <f t="shared" si="9"/>
        <v>33</v>
      </c>
      <c r="AL38" s="33">
        <f t="shared" si="9"/>
        <v>34</v>
      </c>
      <c r="AM38" s="33">
        <f t="shared" si="9"/>
        <v>35</v>
      </c>
      <c r="AN38" s="33">
        <f t="shared" si="9"/>
        <v>36</v>
      </c>
      <c r="AO38" s="33">
        <f t="shared" si="9"/>
        <v>37</v>
      </c>
      <c r="AP38" s="33">
        <f t="shared" si="9"/>
        <v>38</v>
      </c>
      <c r="AQ38" s="33">
        <f>AP38+1</f>
        <v>39</v>
      </c>
      <c r="AR38" s="34">
        <f>AQ38+1</f>
        <v>40</v>
      </c>
      <c r="AT38" s="35">
        <v>5</v>
      </c>
      <c r="AU38" s="36">
        <v>4</v>
      </c>
      <c r="AV38" s="36">
        <v>3</v>
      </c>
      <c r="AW38" s="36">
        <v>2</v>
      </c>
      <c r="AX38" s="36">
        <v>1</v>
      </c>
      <c r="AY38" s="36" t="s">
        <v>119</v>
      </c>
      <c r="AZ38" s="37" t="s">
        <v>120</v>
      </c>
    </row>
    <row r="39" spans="2:53">
      <c r="B39" s="38">
        <v>1</v>
      </c>
      <c r="C39" s="39"/>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1"/>
      <c r="AT39" s="42">
        <f t="shared" ref="AT39:AT68" si="10">COUNTIF(E39:AR39,"5")</f>
        <v>0</v>
      </c>
      <c r="AU39" s="43">
        <f t="shared" ref="AU39:AU68" si="11">COUNTIF(E39:AR39,"4")</f>
        <v>0</v>
      </c>
      <c r="AV39" s="43">
        <f t="shared" ref="AV39:AV68" si="12">COUNTIF(E39:AR39,"3")</f>
        <v>0</v>
      </c>
      <c r="AW39" s="43">
        <f t="shared" ref="AW39:AW68" si="13">COUNTIF(E39:AR39,"2")</f>
        <v>0</v>
      </c>
      <c r="AX39" s="43">
        <f t="shared" ref="AX39:AX68" si="14">COUNTIF(E39:AR39,"1")</f>
        <v>0</v>
      </c>
      <c r="AY39" s="43">
        <f>SUM(AT39:AX39)</f>
        <v>0</v>
      </c>
      <c r="AZ39" s="44" t="e">
        <f t="shared" ref="AZ39:AZ68" si="15">ROUND(SUMPRODUCT($AT$4:$AX$4,AT39:AX39)/AY39,0)</f>
        <v>#DIV/0!</v>
      </c>
      <c r="BA39" s="45"/>
    </row>
    <row r="40" spans="2:53">
      <c r="B40" s="38">
        <f>B39+1</f>
        <v>2</v>
      </c>
      <c r="C40" s="39"/>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1"/>
      <c r="AT40" s="42">
        <f t="shared" si="10"/>
        <v>0</v>
      </c>
      <c r="AU40" s="43">
        <f t="shared" si="11"/>
        <v>0</v>
      </c>
      <c r="AV40" s="43">
        <f t="shared" si="12"/>
        <v>0</v>
      </c>
      <c r="AW40" s="43">
        <f t="shared" si="13"/>
        <v>0</v>
      </c>
      <c r="AX40" s="43">
        <f t="shared" si="14"/>
        <v>0</v>
      </c>
      <c r="AY40" s="43">
        <f t="shared" ref="AY40:AY68" si="16">SUM(AT40:AX40)</f>
        <v>0</v>
      </c>
      <c r="AZ40" s="44" t="e">
        <f t="shared" si="15"/>
        <v>#DIV/0!</v>
      </c>
      <c r="BA40" s="45"/>
    </row>
    <row r="41" spans="2:53">
      <c r="B41" s="38">
        <f t="shared" ref="B41:B68" si="17">B40+1</f>
        <v>3</v>
      </c>
      <c r="C41" s="39"/>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1"/>
      <c r="AT41" s="42">
        <f t="shared" si="10"/>
        <v>0</v>
      </c>
      <c r="AU41" s="43">
        <f t="shared" si="11"/>
        <v>0</v>
      </c>
      <c r="AV41" s="43">
        <f t="shared" si="12"/>
        <v>0</v>
      </c>
      <c r="AW41" s="43">
        <f t="shared" si="13"/>
        <v>0</v>
      </c>
      <c r="AX41" s="43">
        <f t="shared" si="14"/>
        <v>0</v>
      </c>
      <c r="AY41" s="43">
        <f t="shared" si="16"/>
        <v>0</v>
      </c>
      <c r="AZ41" s="44" t="e">
        <f t="shared" si="15"/>
        <v>#DIV/0!</v>
      </c>
      <c r="BA41" s="45"/>
    </row>
    <row r="42" spans="2:53">
      <c r="B42" s="38">
        <f t="shared" si="17"/>
        <v>4</v>
      </c>
      <c r="C42" s="39"/>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1"/>
      <c r="AT42" s="42">
        <f t="shared" si="10"/>
        <v>0</v>
      </c>
      <c r="AU42" s="43">
        <f t="shared" si="11"/>
        <v>0</v>
      </c>
      <c r="AV42" s="43">
        <f t="shared" si="12"/>
        <v>0</v>
      </c>
      <c r="AW42" s="43">
        <f t="shared" si="13"/>
        <v>0</v>
      </c>
      <c r="AX42" s="43">
        <f t="shared" si="14"/>
        <v>0</v>
      </c>
      <c r="AY42" s="43">
        <f t="shared" si="16"/>
        <v>0</v>
      </c>
      <c r="AZ42" s="44" t="e">
        <f t="shared" si="15"/>
        <v>#DIV/0!</v>
      </c>
      <c r="BA42" s="45"/>
    </row>
    <row r="43" spans="2:53">
      <c r="B43" s="38">
        <f t="shared" si="17"/>
        <v>5</v>
      </c>
      <c r="C43" s="39"/>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1"/>
      <c r="AT43" s="42">
        <f t="shared" si="10"/>
        <v>0</v>
      </c>
      <c r="AU43" s="43">
        <f t="shared" si="11"/>
        <v>0</v>
      </c>
      <c r="AV43" s="43">
        <f t="shared" si="12"/>
        <v>0</v>
      </c>
      <c r="AW43" s="43">
        <f t="shared" si="13"/>
        <v>0</v>
      </c>
      <c r="AX43" s="43">
        <f t="shared" si="14"/>
        <v>0</v>
      </c>
      <c r="AY43" s="43">
        <f t="shared" si="16"/>
        <v>0</v>
      </c>
      <c r="AZ43" s="44" t="e">
        <f t="shared" si="15"/>
        <v>#DIV/0!</v>
      </c>
      <c r="BA43" s="45"/>
    </row>
    <row r="44" spans="2:53">
      <c r="B44" s="38">
        <f t="shared" si="17"/>
        <v>6</v>
      </c>
      <c r="C44" s="39"/>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1"/>
      <c r="AT44" s="42">
        <f t="shared" si="10"/>
        <v>0</v>
      </c>
      <c r="AU44" s="43">
        <f t="shared" si="11"/>
        <v>0</v>
      </c>
      <c r="AV44" s="43">
        <f t="shared" si="12"/>
        <v>0</v>
      </c>
      <c r="AW44" s="43">
        <f t="shared" si="13"/>
        <v>0</v>
      </c>
      <c r="AX44" s="43">
        <f t="shared" si="14"/>
        <v>0</v>
      </c>
      <c r="AY44" s="43">
        <f t="shared" si="16"/>
        <v>0</v>
      </c>
      <c r="AZ44" s="44" t="e">
        <f t="shared" si="15"/>
        <v>#DIV/0!</v>
      </c>
      <c r="BA44" s="45"/>
    </row>
    <row r="45" spans="2:53">
      <c r="B45" s="38">
        <f t="shared" si="17"/>
        <v>7</v>
      </c>
      <c r="C45" s="39"/>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1"/>
      <c r="AT45" s="42">
        <f t="shared" si="10"/>
        <v>0</v>
      </c>
      <c r="AU45" s="43">
        <f t="shared" si="11"/>
        <v>0</v>
      </c>
      <c r="AV45" s="43">
        <f t="shared" si="12"/>
        <v>0</v>
      </c>
      <c r="AW45" s="43">
        <f t="shared" si="13"/>
        <v>0</v>
      </c>
      <c r="AX45" s="43">
        <f t="shared" si="14"/>
        <v>0</v>
      </c>
      <c r="AY45" s="43">
        <f t="shared" si="16"/>
        <v>0</v>
      </c>
      <c r="AZ45" s="44" t="e">
        <f t="shared" si="15"/>
        <v>#DIV/0!</v>
      </c>
      <c r="BA45" s="45"/>
    </row>
    <row r="46" spans="2:53">
      <c r="B46" s="38">
        <f t="shared" si="17"/>
        <v>8</v>
      </c>
      <c r="C46" s="39"/>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1"/>
      <c r="AT46" s="42">
        <f t="shared" si="10"/>
        <v>0</v>
      </c>
      <c r="AU46" s="43">
        <f t="shared" si="11"/>
        <v>0</v>
      </c>
      <c r="AV46" s="43">
        <f t="shared" si="12"/>
        <v>0</v>
      </c>
      <c r="AW46" s="43">
        <f t="shared" si="13"/>
        <v>0</v>
      </c>
      <c r="AX46" s="43">
        <f t="shared" si="14"/>
        <v>0</v>
      </c>
      <c r="AY46" s="43">
        <f t="shared" si="16"/>
        <v>0</v>
      </c>
      <c r="AZ46" s="44" t="e">
        <f t="shared" si="15"/>
        <v>#DIV/0!</v>
      </c>
      <c r="BA46" s="45"/>
    </row>
    <row r="47" spans="2:53">
      <c r="B47" s="38">
        <f t="shared" si="17"/>
        <v>9</v>
      </c>
      <c r="C47" s="39"/>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1"/>
      <c r="AT47" s="42">
        <f t="shared" si="10"/>
        <v>0</v>
      </c>
      <c r="AU47" s="43">
        <f t="shared" si="11"/>
        <v>0</v>
      </c>
      <c r="AV47" s="43">
        <f t="shared" si="12"/>
        <v>0</v>
      </c>
      <c r="AW47" s="43">
        <f t="shared" si="13"/>
        <v>0</v>
      </c>
      <c r="AX47" s="43">
        <f t="shared" si="14"/>
        <v>0</v>
      </c>
      <c r="AY47" s="43">
        <f t="shared" si="16"/>
        <v>0</v>
      </c>
      <c r="AZ47" s="44" t="e">
        <f t="shared" si="15"/>
        <v>#DIV/0!</v>
      </c>
      <c r="BA47" s="45"/>
    </row>
    <row r="48" spans="2:53">
      <c r="B48" s="38">
        <f t="shared" si="17"/>
        <v>10</v>
      </c>
      <c r="C48" s="39"/>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1"/>
      <c r="AT48" s="42">
        <f t="shared" si="10"/>
        <v>0</v>
      </c>
      <c r="AU48" s="43">
        <f t="shared" si="11"/>
        <v>0</v>
      </c>
      <c r="AV48" s="43">
        <f t="shared" si="12"/>
        <v>0</v>
      </c>
      <c r="AW48" s="43">
        <f t="shared" si="13"/>
        <v>0</v>
      </c>
      <c r="AX48" s="43">
        <f t="shared" si="14"/>
        <v>0</v>
      </c>
      <c r="AY48" s="43">
        <f t="shared" si="16"/>
        <v>0</v>
      </c>
      <c r="AZ48" s="44" t="e">
        <f t="shared" si="15"/>
        <v>#DIV/0!</v>
      </c>
      <c r="BA48" s="45"/>
    </row>
    <row r="49" spans="2:53">
      <c r="B49" s="38">
        <f t="shared" si="17"/>
        <v>11</v>
      </c>
      <c r="C49" s="39"/>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1"/>
      <c r="AT49" s="42">
        <f t="shared" si="10"/>
        <v>0</v>
      </c>
      <c r="AU49" s="43">
        <f t="shared" si="11"/>
        <v>0</v>
      </c>
      <c r="AV49" s="43">
        <f t="shared" si="12"/>
        <v>0</v>
      </c>
      <c r="AW49" s="43">
        <f t="shared" si="13"/>
        <v>0</v>
      </c>
      <c r="AX49" s="43">
        <f t="shared" si="14"/>
        <v>0</v>
      </c>
      <c r="AY49" s="43">
        <f t="shared" si="16"/>
        <v>0</v>
      </c>
      <c r="AZ49" s="44" t="e">
        <f t="shared" si="15"/>
        <v>#DIV/0!</v>
      </c>
      <c r="BA49" s="45"/>
    </row>
    <row r="50" spans="2:53">
      <c r="B50" s="38">
        <f t="shared" si="17"/>
        <v>12</v>
      </c>
      <c r="C50" s="39"/>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1"/>
      <c r="AT50" s="42">
        <f t="shared" si="10"/>
        <v>0</v>
      </c>
      <c r="AU50" s="43">
        <f t="shared" si="11"/>
        <v>0</v>
      </c>
      <c r="AV50" s="43">
        <f t="shared" si="12"/>
        <v>0</v>
      </c>
      <c r="AW50" s="43">
        <f t="shared" si="13"/>
        <v>0</v>
      </c>
      <c r="AX50" s="43">
        <f t="shared" si="14"/>
        <v>0</v>
      </c>
      <c r="AY50" s="43">
        <f t="shared" si="16"/>
        <v>0</v>
      </c>
      <c r="AZ50" s="44" t="e">
        <f t="shared" si="15"/>
        <v>#DIV/0!</v>
      </c>
      <c r="BA50" s="45"/>
    </row>
    <row r="51" spans="2:53">
      <c r="B51" s="38">
        <f t="shared" si="17"/>
        <v>13</v>
      </c>
      <c r="C51" s="39"/>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1"/>
      <c r="AT51" s="42">
        <f t="shared" si="10"/>
        <v>0</v>
      </c>
      <c r="AU51" s="43">
        <f t="shared" si="11"/>
        <v>0</v>
      </c>
      <c r="AV51" s="43">
        <f t="shared" si="12"/>
        <v>0</v>
      </c>
      <c r="AW51" s="43">
        <f t="shared" si="13"/>
        <v>0</v>
      </c>
      <c r="AX51" s="43">
        <f t="shared" si="14"/>
        <v>0</v>
      </c>
      <c r="AY51" s="43">
        <f t="shared" si="16"/>
        <v>0</v>
      </c>
      <c r="AZ51" s="44" t="e">
        <f t="shared" si="15"/>
        <v>#DIV/0!</v>
      </c>
      <c r="BA51" s="45"/>
    </row>
    <row r="52" spans="2:53">
      <c r="B52" s="38">
        <f t="shared" si="17"/>
        <v>14</v>
      </c>
      <c r="C52" s="39"/>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1"/>
      <c r="AT52" s="42">
        <f t="shared" si="10"/>
        <v>0</v>
      </c>
      <c r="AU52" s="43">
        <f t="shared" si="11"/>
        <v>0</v>
      </c>
      <c r="AV52" s="43">
        <f t="shared" si="12"/>
        <v>0</v>
      </c>
      <c r="AW52" s="43">
        <f t="shared" si="13"/>
        <v>0</v>
      </c>
      <c r="AX52" s="43">
        <f t="shared" si="14"/>
        <v>0</v>
      </c>
      <c r="AY52" s="43">
        <f t="shared" si="16"/>
        <v>0</v>
      </c>
      <c r="AZ52" s="44" t="e">
        <f t="shared" si="15"/>
        <v>#DIV/0!</v>
      </c>
      <c r="BA52" s="45"/>
    </row>
    <row r="53" spans="2:53">
      <c r="B53" s="38">
        <f t="shared" si="17"/>
        <v>15</v>
      </c>
      <c r="C53" s="39"/>
      <c r="D53" s="39"/>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1"/>
      <c r="AT53" s="42">
        <f t="shared" si="10"/>
        <v>0</v>
      </c>
      <c r="AU53" s="43">
        <f t="shared" si="11"/>
        <v>0</v>
      </c>
      <c r="AV53" s="43">
        <f t="shared" si="12"/>
        <v>0</v>
      </c>
      <c r="AW53" s="43">
        <f t="shared" si="13"/>
        <v>0</v>
      </c>
      <c r="AX53" s="43">
        <f t="shared" si="14"/>
        <v>0</v>
      </c>
      <c r="AY53" s="43">
        <f t="shared" si="16"/>
        <v>0</v>
      </c>
      <c r="AZ53" s="44" t="e">
        <f t="shared" si="15"/>
        <v>#DIV/0!</v>
      </c>
      <c r="BA53" s="45"/>
    </row>
    <row r="54" spans="2:53">
      <c r="B54" s="38">
        <f t="shared" si="17"/>
        <v>16</v>
      </c>
      <c r="C54" s="39"/>
      <c r="D54" s="39"/>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1"/>
      <c r="AT54" s="42">
        <f t="shared" si="10"/>
        <v>0</v>
      </c>
      <c r="AU54" s="43">
        <f t="shared" si="11"/>
        <v>0</v>
      </c>
      <c r="AV54" s="43">
        <f t="shared" si="12"/>
        <v>0</v>
      </c>
      <c r="AW54" s="43">
        <f t="shared" si="13"/>
        <v>0</v>
      </c>
      <c r="AX54" s="43">
        <f t="shared" si="14"/>
        <v>0</v>
      </c>
      <c r="AY54" s="43">
        <f t="shared" si="16"/>
        <v>0</v>
      </c>
      <c r="AZ54" s="44" t="e">
        <f t="shared" si="15"/>
        <v>#DIV/0!</v>
      </c>
      <c r="BA54" s="45"/>
    </row>
    <row r="55" spans="2:53">
      <c r="B55" s="38">
        <f t="shared" si="17"/>
        <v>17</v>
      </c>
      <c r="C55" s="39"/>
      <c r="D55" s="39"/>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1"/>
      <c r="AT55" s="42">
        <f t="shared" si="10"/>
        <v>0</v>
      </c>
      <c r="AU55" s="43">
        <f t="shared" si="11"/>
        <v>0</v>
      </c>
      <c r="AV55" s="43">
        <f t="shared" si="12"/>
        <v>0</v>
      </c>
      <c r="AW55" s="43">
        <f t="shared" si="13"/>
        <v>0</v>
      </c>
      <c r="AX55" s="43">
        <f t="shared" si="14"/>
        <v>0</v>
      </c>
      <c r="AY55" s="43">
        <f t="shared" si="16"/>
        <v>0</v>
      </c>
      <c r="AZ55" s="44" t="e">
        <f t="shared" si="15"/>
        <v>#DIV/0!</v>
      </c>
      <c r="BA55" s="45"/>
    </row>
    <row r="56" spans="2:53">
      <c r="B56" s="38">
        <f t="shared" si="17"/>
        <v>18</v>
      </c>
      <c r="C56" s="39"/>
      <c r="D56" s="39"/>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1"/>
      <c r="AT56" s="42">
        <f t="shared" si="10"/>
        <v>0</v>
      </c>
      <c r="AU56" s="43">
        <f t="shared" si="11"/>
        <v>0</v>
      </c>
      <c r="AV56" s="43">
        <f t="shared" si="12"/>
        <v>0</v>
      </c>
      <c r="AW56" s="43">
        <f t="shared" si="13"/>
        <v>0</v>
      </c>
      <c r="AX56" s="43">
        <f t="shared" si="14"/>
        <v>0</v>
      </c>
      <c r="AY56" s="43">
        <f t="shared" si="16"/>
        <v>0</v>
      </c>
      <c r="AZ56" s="44" t="e">
        <f t="shared" si="15"/>
        <v>#DIV/0!</v>
      </c>
      <c r="BA56" s="45"/>
    </row>
    <row r="57" spans="2:53">
      <c r="B57" s="38">
        <f t="shared" si="17"/>
        <v>19</v>
      </c>
      <c r="C57" s="39"/>
      <c r="D57" s="39"/>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1"/>
      <c r="AT57" s="42">
        <f t="shared" si="10"/>
        <v>0</v>
      </c>
      <c r="AU57" s="43">
        <f t="shared" si="11"/>
        <v>0</v>
      </c>
      <c r="AV57" s="43">
        <f t="shared" si="12"/>
        <v>0</v>
      </c>
      <c r="AW57" s="43">
        <f t="shared" si="13"/>
        <v>0</v>
      </c>
      <c r="AX57" s="43">
        <f t="shared" si="14"/>
        <v>0</v>
      </c>
      <c r="AY57" s="43">
        <f t="shared" si="16"/>
        <v>0</v>
      </c>
      <c r="AZ57" s="44" t="e">
        <f t="shared" si="15"/>
        <v>#DIV/0!</v>
      </c>
      <c r="BA57" s="45"/>
    </row>
    <row r="58" spans="2:53">
      <c r="B58" s="38">
        <f t="shared" si="17"/>
        <v>20</v>
      </c>
      <c r="C58" s="39"/>
      <c r="D58" s="39"/>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1"/>
      <c r="AT58" s="42">
        <f t="shared" si="10"/>
        <v>0</v>
      </c>
      <c r="AU58" s="43">
        <f t="shared" si="11"/>
        <v>0</v>
      </c>
      <c r="AV58" s="43">
        <f t="shared" si="12"/>
        <v>0</v>
      </c>
      <c r="AW58" s="43">
        <f t="shared" si="13"/>
        <v>0</v>
      </c>
      <c r="AX58" s="43">
        <f t="shared" si="14"/>
        <v>0</v>
      </c>
      <c r="AY58" s="43">
        <f t="shared" si="16"/>
        <v>0</v>
      </c>
      <c r="AZ58" s="44" t="e">
        <f t="shared" si="15"/>
        <v>#DIV/0!</v>
      </c>
      <c r="BA58" s="45"/>
    </row>
    <row r="59" spans="2:53">
      <c r="B59" s="38">
        <f t="shared" si="17"/>
        <v>21</v>
      </c>
      <c r="C59" s="39"/>
      <c r="D59" s="39"/>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1"/>
      <c r="AT59" s="42">
        <f t="shared" si="10"/>
        <v>0</v>
      </c>
      <c r="AU59" s="43">
        <f t="shared" si="11"/>
        <v>0</v>
      </c>
      <c r="AV59" s="43">
        <f t="shared" si="12"/>
        <v>0</v>
      </c>
      <c r="AW59" s="43">
        <f t="shared" si="13"/>
        <v>0</v>
      </c>
      <c r="AX59" s="43">
        <f t="shared" si="14"/>
        <v>0</v>
      </c>
      <c r="AY59" s="43">
        <f t="shared" si="16"/>
        <v>0</v>
      </c>
      <c r="AZ59" s="44" t="e">
        <f t="shared" si="15"/>
        <v>#DIV/0!</v>
      </c>
      <c r="BA59" s="45"/>
    </row>
    <row r="60" spans="2:53">
      <c r="B60" s="38">
        <f t="shared" si="17"/>
        <v>22</v>
      </c>
      <c r="C60" s="39"/>
      <c r="D60" s="39"/>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1"/>
      <c r="AT60" s="42">
        <f t="shared" si="10"/>
        <v>0</v>
      </c>
      <c r="AU60" s="43">
        <f t="shared" si="11"/>
        <v>0</v>
      </c>
      <c r="AV60" s="43">
        <f t="shared" si="12"/>
        <v>0</v>
      </c>
      <c r="AW60" s="43">
        <f t="shared" si="13"/>
        <v>0</v>
      </c>
      <c r="AX60" s="43">
        <f t="shared" si="14"/>
        <v>0</v>
      </c>
      <c r="AY60" s="43">
        <f t="shared" si="16"/>
        <v>0</v>
      </c>
      <c r="AZ60" s="44" t="e">
        <f t="shared" si="15"/>
        <v>#DIV/0!</v>
      </c>
      <c r="BA60" s="45"/>
    </row>
    <row r="61" spans="2:53">
      <c r="B61" s="38">
        <f t="shared" si="17"/>
        <v>23</v>
      </c>
      <c r="C61" s="39"/>
      <c r="D61" s="39"/>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1"/>
      <c r="AT61" s="42">
        <f t="shared" si="10"/>
        <v>0</v>
      </c>
      <c r="AU61" s="43">
        <f t="shared" si="11"/>
        <v>0</v>
      </c>
      <c r="AV61" s="43">
        <f t="shared" si="12"/>
        <v>0</v>
      </c>
      <c r="AW61" s="43">
        <f t="shared" si="13"/>
        <v>0</v>
      </c>
      <c r="AX61" s="43">
        <f t="shared" si="14"/>
        <v>0</v>
      </c>
      <c r="AY61" s="43">
        <f t="shared" si="16"/>
        <v>0</v>
      </c>
      <c r="AZ61" s="44" t="e">
        <f t="shared" si="15"/>
        <v>#DIV/0!</v>
      </c>
      <c r="BA61" s="45"/>
    </row>
    <row r="62" spans="2:53">
      <c r="B62" s="38">
        <f t="shared" si="17"/>
        <v>24</v>
      </c>
      <c r="C62" s="39"/>
      <c r="D62" s="39"/>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1"/>
      <c r="AT62" s="42">
        <f t="shared" si="10"/>
        <v>0</v>
      </c>
      <c r="AU62" s="43">
        <f t="shared" si="11"/>
        <v>0</v>
      </c>
      <c r="AV62" s="43">
        <f t="shared" si="12"/>
        <v>0</v>
      </c>
      <c r="AW62" s="43">
        <f t="shared" si="13"/>
        <v>0</v>
      </c>
      <c r="AX62" s="43">
        <f t="shared" si="14"/>
        <v>0</v>
      </c>
      <c r="AY62" s="43">
        <f t="shared" si="16"/>
        <v>0</v>
      </c>
      <c r="AZ62" s="44" t="e">
        <f t="shared" si="15"/>
        <v>#DIV/0!</v>
      </c>
      <c r="BA62" s="45"/>
    </row>
    <row r="63" spans="2:53">
      <c r="B63" s="38">
        <f t="shared" si="17"/>
        <v>25</v>
      </c>
      <c r="C63" s="39"/>
      <c r="D63" s="39"/>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1"/>
      <c r="AT63" s="42">
        <f t="shared" si="10"/>
        <v>0</v>
      </c>
      <c r="AU63" s="43">
        <f t="shared" si="11"/>
        <v>0</v>
      </c>
      <c r="AV63" s="43">
        <f t="shared" si="12"/>
        <v>0</v>
      </c>
      <c r="AW63" s="43">
        <f t="shared" si="13"/>
        <v>0</v>
      </c>
      <c r="AX63" s="43">
        <f t="shared" si="14"/>
        <v>0</v>
      </c>
      <c r="AY63" s="43">
        <f t="shared" si="16"/>
        <v>0</v>
      </c>
      <c r="AZ63" s="44" t="e">
        <f t="shared" si="15"/>
        <v>#DIV/0!</v>
      </c>
      <c r="BA63" s="45"/>
    </row>
    <row r="64" spans="2:53">
      <c r="B64" s="38">
        <f t="shared" si="17"/>
        <v>26</v>
      </c>
      <c r="C64" s="39"/>
      <c r="D64" s="39"/>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1"/>
      <c r="AT64" s="42">
        <f t="shared" si="10"/>
        <v>0</v>
      </c>
      <c r="AU64" s="43">
        <f t="shared" si="11"/>
        <v>0</v>
      </c>
      <c r="AV64" s="43">
        <f t="shared" si="12"/>
        <v>0</v>
      </c>
      <c r="AW64" s="43">
        <f t="shared" si="13"/>
        <v>0</v>
      </c>
      <c r="AX64" s="43">
        <f t="shared" si="14"/>
        <v>0</v>
      </c>
      <c r="AY64" s="43">
        <f t="shared" si="16"/>
        <v>0</v>
      </c>
      <c r="AZ64" s="44" t="e">
        <f t="shared" si="15"/>
        <v>#DIV/0!</v>
      </c>
      <c r="BA64" s="45"/>
    </row>
    <row r="65" spans="2:53">
      <c r="B65" s="38">
        <f t="shared" si="17"/>
        <v>27</v>
      </c>
      <c r="C65" s="39"/>
      <c r="D65" s="39"/>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1"/>
      <c r="AT65" s="42">
        <f t="shared" si="10"/>
        <v>0</v>
      </c>
      <c r="AU65" s="43">
        <f t="shared" si="11"/>
        <v>0</v>
      </c>
      <c r="AV65" s="43">
        <f t="shared" si="12"/>
        <v>0</v>
      </c>
      <c r="AW65" s="43">
        <f t="shared" si="13"/>
        <v>0</v>
      </c>
      <c r="AX65" s="43">
        <f t="shared" si="14"/>
        <v>0</v>
      </c>
      <c r="AY65" s="43">
        <f t="shared" si="16"/>
        <v>0</v>
      </c>
      <c r="AZ65" s="44" t="e">
        <f t="shared" si="15"/>
        <v>#DIV/0!</v>
      </c>
      <c r="BA65" s="45"/>
    </row>
    <row r="66" spans="2:53">
      <c r="B66" s="38">
        <f t="shared" si="17"/>
        <v>28</v>
      </c>
      <c r="C66" s="39"/>
      <c r="D66" s="39"/>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1"/>
      <c r="AT66" s="42">
        <f t="shared" si="10"/>
        <v>0</v>
      </c>
      <c r="AU66" s="43">
        <f t="shared" si="11"/>
        <v>0</v>
      </c>
      <c r="AV66" s="43">
        <f t="shared" si="12"/>
        <v>0</v>
      </c>
      <c r="AW66" s="43">
        <f t="shared" si="13"/>
        <v>0</v>
      </c>
      <c r="AX66" s="43">
        <f t="shared" si="14"/>
        <v>0</v>
      </c>
      <c r="AY66" s="43">
        <f t="shared" si="16"/>
        <v>0</v>
      </c>
      <c r="AZ66" s="44" t="e">
        <f t="shared" si="15"/>
        <v>#DIV/0!</v>
      </c>
      <c r="BA66" s="45"/>
    </row>
    <row r="67" spans="2:53">
      <c r="B67" s="38">
        <f t="shared" si="17"/>
        <v>29</v>
      </c>
      <c r="C67" s="39"/>
      <c r="D67" s="39"/>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1"/>
      <c r="AT67" s="42">
        <f t="shared" si="10"/>
        <v>0</v>
      </c>
      <c r="AU67" s="43">
        <f t="shared" si="11"/>
        <v>0</v>
      </c>
      <c r="AV67" s="43">
        <f t="shared" si="12"/>
        <v>0</v>
      </c>
      <c r="AW67" s="43">
        <f t="shared" si="13"/>
        <v>0</v>
      </c>
      <c r="AX67" s="43">
        <f t="shared" si="14"/>
        <v>0</v>
      </c>
      <c r="AY67" s="43">
        <f t="shared" si="16"/>
        <v>0</v>
      </c>
      <c r="AZ67" s="44" t="e">
        <f t="shared" si="15"/>
        <v>#DIV/0!</v>
      </c>
      <c r="BA67" s="45"/>
    </row>
    <row r="68" spans="2:53" ht="15" thickBot="1">
      <c r="B68" s="47">
        <f t="shared" si="17"/>
        <v>30</v>
      </c>
      <c r="C68" s="57"/>
      <c r="D68" s="57"/>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50"/>
      <c r="AT68" s="51">
        <f t="shared" si="10"/>
        <v>0</v>
      </c>
      <c r="AU68" s="48">
        <f t="shared" si="11"/>
        <v>0</v>
      </c>
      <c r="AV68" s="48">
        <f t="shared" si="12"/>
        <v>0</v>
      </c>
      <c r="AW68" s="48">
        <f t="shared" si="13"/>
        <v>0</v>
      </c>
      <c r="AX68" s="48">
        <f t="shared" si="14"/>
        <v>0</v>
      </c>
      <c r="AY68" s="48">
        <f t="shared" si="16"/>
        <v>0</v>
      </c>
      <c r="AZ68" s="52" t="e">
        <f t="shared" si="15"/>
        <v>#DIV/0!</v>
      </c>
      <c r="BA68" s="45"/>
    </row>
  </sheetData>
  <mergeCells count="5">
    <mergeCell ref="B1:AN1"/>
    <mergeCell ref="B3:AO3"/>
    <mergeCell ref="AT3:AZ3"/>
    <mergeCell ref="B37:AO37"/>
    <mergeCell ref="AT37:AZ37"/>
  </mergeCells>
  <conditionalFormatting sqref="E5:N35 O5:AR34">
    <cfRule type="containsText" dxfId="7" priority="11" operator="containsText" text="5">
      <formula>NOT(ISERROR(SEARCH("5",E5)))</formula>
    </cfRule>
    <cfRule type="containsText" dxfId="6" priority="12" operator="containsText" text="4">
      <formula>NOT(ISERROR(SEARCH("4",E5)))</formula>
    </cfRule>
    <cfRule type="containsText" dxfId="5" priority="13" operator="containsText" text="3">
      <formula>NOT(ISERROR(SEARCH("3",E5)))</formula>
    </cfRule>
  </conditionalFormatting>
  <conditionalFormatting sqref="E5:AR34 E39:AR68">
    <cfRule type="containsText" dxfId="4" priority="1" operator="containsText" text="5">
      <formula>NOT(ISERROR(SEARCH("5",E5)))</formula>
    </cfRule>
    <cfRule type="containsText" dxfId="3" priority="2" operator="containsText" text="4">
      <formula>NOT(ISERROR(SEARCH("4",E5)))</formula>
    </cfRule>
    <cfRule type="containsText" dxfId="2" priority="3" operator="containsText" text="3">
      <formula>NOT(ISERROR(SEARCH("3",E5)))</formula>
    </cfRule>
    <cfRule type="containsText" dxfId="1" priority="9" operator="containsText" text="2">
      <formula>NOT(ISERROR(SEARCH("2",E5)))</formula>
    </cfRule>
    <cfRule type="containsText" dxfId="0" priority="10" operator="containsText" text="1">
      <formula>NOT(ISERROR(SEARCH("1",E5)))</formula>
    </cfRule>
  </conditionalFormatting>
  <dataValidations count="2">
    <dataValidation type="list" allowBlank="1" showInputMessage="1" showErrorMessage="1" sqref="E5:AR34 E39:AR68">
      <formula1>"1, 2, 3, 4, 5"</formula1>
    </dataValidation>
    <dataValidation type="list" allowBlank="1" showInputMessage="1" showErrorMessage="1" sqref="E35:AR35">
      <formula1>"1, 2, 3, 4, --"</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10</vt:i4>
      </vt:variant>
    </vt:vector>
  </HeadingPairs>
  <TitlesOfParts>
    <vt:vector size="10" baseType="lpstr">
      <vt:lpstr>Doküman Hakkında</vt:lpstr>
      <vt:lpstr>Tanımlamalar</vt:lpstr>
      <vt:lpstr>Stratejik Amaç ve Hedefler</vt:lpstr>
      <vt:lpstr>Risklerin Belirlenmesi</vt:lpstr>
      <vt:lpstr>Risklerin Değerlendirilmesi</vt:lpstr>
      <vt:lpstr>Riske Yön. Al.Kar. Belirlenmesi</vt:lpstr>
      <vt:lpstr>İlave Risk Faal.Takip Edilmesi</vt:lpstr>
      <vt:lpstr>Risklerin İzlenmesi</vt:lpstr>
      <vt:lpstr>Katılımcı Değerlendirmeleri</vt:lpstr>
      <vt:lpstr>Risk Haritası</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Ali karadeniz</cp:lastModifiedBy>
  <cp:lastPrinted>2025-10-10T06:35:53Z</cp:lastPrinted>
  <dcterms:created xsi:type="dcterms:W3CDTF">2013-12-08T20:03:40Z</dcterms:created>
  <dcterms:modified xsi:type="dcterms:W3CDTF">2025-10-10T06:36:00Z</dcterms:modified>
</cp:coreProperties>
</file>